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5621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5" l="1"/>
  <c r="D5" i="5"/>
  <c r="G52" i="3"/>
  <c r="G37" i="3"/>
  <c r="K41" i="2"/>
  <c r="J41" i="2"/>
  <c r="J42" i="2" s="1"/>
  <c r="I41" i="2"/>
  <c r="I42" i="2" s="1"/>
  <c r="H41" i="2"/>
  <c r="G41" i="2"/>
  <c r="F41" i="2"/>
  <c r="F42" i="2" s="1"/>
  <c r="E41" i="2"/>
  <c r="L41" i="2" s="1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K14" i="2"/>
  <c r="K42" i="2" s="1"/>
  <c r="J14" i="2"/>
  <c r="D4" i="5" s="1"/>
  <c r="I14" i="2"/>
  <c r="H14" i="2"/>
  <c r="H42" i="2" s="1"/>
  <c r="D9" i="5" s="1"/>
  <c r="G14" i="2"/>
  <c r="G42" i="2" s="1"/>
  <c r="F14" i="2"/>
  <c r="E14" i="2"/>
  <c r="L13" i="2"/>
  <c r="L12" i="2"/>
  <c r="L11" i="2"/>
  <c r="L10" i="2"/>
  <c r="L9" i="2"/>
  <c r="L8" i="2"/>
  <c r="L7" i="2"/>
  <c r="L6" i="2"/>
  <c r="D8" i="5" l="1"/>
  <c r="D3" i="5"/>
  <c r="D7" i="5"/>
  <c r="E42" i="2"/>
  <c r="D10" i="5" l="1"/>
  <c r="L42" i="2"/>
</calcChain>
</file>

<file path=xl/sharedStrings.xml><?xml version="1.0" encoding="utf-8"?>
<sst xmlns="http://schemas.openxmlformats.org/spreadsheetml/2006/main" count="266" uniqueCount="198">
  <si>
    <t>Звітність</t>
  </si>
  <si>
    <t>Звіт місцевих загальних судів про розгляд судових справ</t>
  </si>
  <si>
    <t>перший квартал 2019 року</t>
  </si>
  <si>
    <t>(період)</t>
  </si>
  <si>
    <t>Подають</t>
  </si>
  <si>
    <t>Терміни подання</t>
  </si>
  <si>
    <t>Форма № 1 мзс</t>
  </si>
  <si>
    <t xml:space="preserve">(квартальна) </t>
  </si>
  <si>
    <t>місцеві загальні суди – територіальному управлінню Державної судової адміністрації України</t>
  </si>
  <si>
    <t xml:space="preserve">до 5 числа після звітного періоду  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</si>
  <si>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</si>
  <si>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</si>
  <si>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</si>
  <si>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до 10 числа після звітного періоду </t>
  </si>
  <si>
    <t>від 09.03.2017 № 311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</si>
  <si>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</si>
  <si>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</si>
  <si>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</si>
  <si>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</si>
  <si>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Червоноармійський районний суд Житомирської області</t>
  </si>
  <si>
    <t>Місцезнаходження:</t>
  </si>
  <si>
    <t>12000,смт. Пулини,вул. Шевченка 116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</si>
  <si>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</si>
  <si>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</si>
  <si>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</si>
  <si>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</si>
  <si>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 xml:space="preserve"> № рядка</t>
  </si>
  <si>
    <t>Перебувало в провадженні  справ і матеріалів</t>
  </si>
  <si>
    <t>Розглянуто справ і матеріалів</t>
  </si>
  <si>
    <t>Залишок нерозглянутих справ і матеріалів на кінець звітного періоду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</si>
  <si>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</si>
  <si>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</si>
  <si>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</si>
  <si>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</si>
  <si>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 xml:space="preserve"> у т.ч. задоволено</t>
  </si>
  <si>
    <t>в т. ч.  не розгля-нутих понад 1 рік</t>
  </si>
  <si>
    <t>А</t>
  </si>
  <si>
    <t>В</t>
  </si>
  <si>
    <t>кримінальне судочинство</t>
  </si>
  <si>
    <t xml:space="preserve">Справи кримінального провадження          </t>
  </si>
  <si>
    <t>х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</si>
  <si>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</si>
  <si>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</si>
  <si>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</si>
  <si>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</si>
  <si>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</si>
  <si>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</si>
  <si>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</si>
  <si>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</si>
  <si>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>адміністративне судочинство</t>
  </si>
  <si>
    <t>Позовні заяви</t>
  </si>
  <si>
    <t>Справи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</si>
  <si>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</si>
  <si>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</si>
  <si>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</si>
  <si>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цивільне судочинство</t>
  </si>
  <si>
    <t>Заяви про видачу/скасування судового наказу</t>
  </si>
  <si>
    <t>Справи позовного провадження</t>
  </si>
  <si>
    <t>Заяви окремого провадження</t>
  </si>
  <si>
    <t>Справи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</si>
  <si>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</si>
  <si>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</si>
  <si>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</si>
  <si>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</si>
  <si>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</si>
  <si>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</si>
  <si>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</si>
  <si>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адміністративні правопорушення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</si>
  <si>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</si>
  <si>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</si>
  <si>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</si>
  <si>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УСЬОГО (сума рядків 9, 17, 32, 36)</t>
  </si>
  <si>
    <t>Розділ 2.  Оперативність розгляду справ</t>
  </si>
  <si>
    <t>№ рядка</t>
  </si>
  <si>
    <t>Кількість</t>
  </si>
  <si>
    <t>Кількість  справ, в яких зупинено провадження</t>
  </si>
  <si>
    <t>у тому числі у зв'язку з розшуком</t>
  </si>
  <si>
    <t>Кількість справ, в яких провадження на кінець звітного періоду не зупинено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</si>
  <si>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</si>
  <si>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</si>
  <si>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</si>
  <si>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</si>
  <si>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</si>
  <si>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понад 1 рік до 2 років</t>
  </si>
  <si>
    <t>понад 2 роки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</si>
  <si>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</si>
  <si>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</si>
  <si>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</si>
  <si>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</si>
  <si>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</si>
  <si>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</si>
  <si>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</si>
  <si>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</si>
  <si>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</si>
  <si>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</si>
  <si>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</si>
  <si>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</si>
  <si>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 xml:space="preserve">Заходи, вжиті судами для підвищення оперативності розгляду 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</si>
  <si>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</si>
  <si>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</si>
  <si>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</si>
  <si>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</si>
  <si>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</si>
  <si>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</si>
  <si>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</si>
  <si>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</si>
  <si>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</si>
  <si>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</si>
  <si>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</si>
  <si>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</si>
  <si>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</si>
  <si>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</si>
  <si>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</si>
  <si>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з них у строк </t>
  </si>
  <si>
    <t xml:space="preserve">понад 6 місяців до 1 року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</si>
  <si>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</si>
  <si>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</si>
  <si>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</si>
  <si>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</si>
  <si>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</si>
  <si>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</si>
  <si>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</si>
  <si>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цивільне  судочинство</t>
  </si>
  <si>
    <t>Розділ 3.  Розгляд судових справ і матеріалів</t>
  </si>
  <si>
    <t xml:space="preserve">Розглянуто кримінальних проваджень, усього </t>
  </si>
  <si>
    <t>у тому числі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</si>
  <si>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</si>
  <si>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</si>
  <si>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</si>
  <si>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</si>
  <si>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</si>
  <si>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</si>
  <si>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</si>
  <si>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</si>
  <si>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</si>
  <si>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</si>
  <si>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</si>
  <si>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</si>
  <si>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</si>
  <si>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</si>
  <si>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</si>
  <si>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</si>
  <si>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</si>
  <si>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</si>
  <si>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</si>
  <si>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</si>
  <si>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</si>
  <si>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</si>
  <si>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</si>
  <si>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</si>
  <si>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</si>
  <si>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 xml:space="preserve">Суб'єкти звернення </t>
  </si>
  <si>
    <t>фізичні особи</t>
  </si>
  <si>
    <t>юридичні особи</t>
  </si>
  <si>
    <t>у т.ч.  суб'єкти владних повноважень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</si>
  <si>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</si>
  <si>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</si>
  <si>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</si>
  <si>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</si>
  <si>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</si>
  <si>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</si>
  <si>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у т.ч.  державні органи</t>
  </si>
  <si>
    <t>Справи окремого провадження, розглянуті за участю присяжних</t>
  </si>
  <si>
    <t>Видано судом на виконання документів</t>
  </si>
  <si>
    <t>на суму, грн.</t>
  </si>
  <si>
    <t>усього</t>
  </si>
  <si>
    <t>про стягнення судового збору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</si>
  <si>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</si>
  <si>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</si>
  <si>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</si>
  <si>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3.1. Загальна тривалість розгляду справ</t>
  </si>
  <si>
    <t>Справи і матеріали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</si>
  <si>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</si>
  <si>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</si>
  <si>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</si>
  <si>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</si>
  <si>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</si>
  <si>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</si>
  <si>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</si>
  <si>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</si>
  <si>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</si>
  <si>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</si>
  <si>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</si>
  <si>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</si>
  <si>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</si>
  <si>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</si>
  <si>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</si>
  <si>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</si>
  <si>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</si>
  <si>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О.В.Гуц</t>
  </si>
  <si>
    <t>(підпис)</t>
  </si>
  <si>
    <t>(П.І.Б.)</t>
  </si>
  <si>
    <t>Виконавець:</t>
  </si>
  <si>
    <t>Л.Ф. Горшкальова</t>
  </si>
  <si>
    <t>Телефон:</t>
  </si>
  <si>
    <t>Факс:</t>
  </si>
  <si>
    <t>Електронна пошта:</t>
  </si>
  <si>
    <t>3 квітня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</si>
</sst>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5" x14ac:knownFonts="1">
    <font>
      <sz val="10"/>
      <name val="Arial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sz val="10"/>
      <color rgb="FF000000"/>
      <name val="Times New Roman"/>
      <charset val="204"/>
    </font>
    <font>
      <sz val="10"/>
      <color rgb="FFFFFFFF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rgb="FF000000"/>
      <name val="Times New Roman"/>
      <charset val="204"/>
    </font>
    <font>
      <b/>
      <sz val="8"/>
      <name val="Times New Roman"/>
      <charset val="204"/>
    </font>
    <font>
      <b/>
      <sz val="8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2"/>
      <color rgb="FFFF0000"/>
      <name val="Times New Roman"/>
      <charset val="204"/>
    </font>
    <font>
      <sz val="12"/>
      <color rgb="FF000000"/>
      <name val="Times New Roman"/>
      <charset val="204"/>
    </font>
    <font>
      <b/>
      <sz val="9"/>
      <name val="Times New Roman"/>
      <charset val="204"/>
    </font>
    <font>
      <b/>
      <i/>
      <sz val="9"/>
      <name val="Times New Roman"/>
      <charset val="204"/>
    </font>
    <font>
      <b/>
      <sz val="11"/>
      <name val="Times New Roman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12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/>
    <xf numFmtId="0" fontId="5" fillId="0" borderId="4" xfId="0" applyFont="1" applyBorder="1" applyAlignment="1" applyProtection="1"/>
    <xf numFmtId="0" fontId="7" fillId="0" borderId="9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0" fontId="5" fillId="0" borderId="2" xfId="0" applyFont="1" applyBorder="1" applyAlignment="1" applyProtection="1"/>
    <xf numFmtId="0" fontId="1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left" wrapText="1"/>
    </xf>
    <xf numFmtId="0" fontId="7" fillId="0" borderId="9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left" wrapText="1"/>
    </xf>
    <xf numFmtId="0" fontId="8" fillId="0" borderId="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9" xfId="0" applyFont="1" applyBorder="1" applyAlignment="1" applyProtection="1"/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0" fontId="7" fillId="0" borderId="12" xfId="0" applyFont="1" applyBorder="1" applyAlignment="1" applyProtection="1"/>
    <xf numFmtId="0" fontId="5" fillId="0" borderId="6" xfId="0" applyFont="1" applyBorder="1" applyAlignment="1" applyProtection="1"/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8" fillId="0" borderId="1" xfId="0" applyFont="1" applyBorder="1" applyAlignment="1" applyProtection="1"/>
    <xf numFmtId="0" fontId="10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 wrapText="1"/>
    </xf>
    <xf numFmtId="3" fontId="5" fillId="0" borderId="3" xfId="0" applyNumberFormat="1" applyFont="1" applyBorder="1" applyAlignment="1" applyProtection="1">
      <alignment horizontal="right" vertical="center" wrapText="1"/>
      <protection locked="0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1" fillId="0" borderId="4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wrapText="1"/>
    </xf>
    <xf numFmtId="0" fontId="19" fillId="0" borderId="6" xfId="0" applyFont="1" applyBorder="1" applyAlignment="1" applyProtection="1">
      <alignment wrapText="1"/>
    </xf>
    <xf numFmtId="0" fontId="20" fillId="0" borderId="6" xfId="0" applyFont="1" applyBorder="1" applyAlignment="1" applyProtection="1">
      <alignment wrapText="1"/>
    </xf>
    <xf numFmtId="0" fontId="8" fillId="0" borderId="6" xfId="0" applyFont="1" applyBorder="1" applyAlignment="1" applyProtection="1"/>
    <xf numFmtId="0" fontId="3" fillId="0" borderId="1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5" xfId="0" applyFont="1" applyBorder="1" applyAlignment="1" applyProtection="1"/>
    <xf numFmtId="0" fontId="5" fillId="0" borderId="14" xfId="0" applyFont="1" applyBorder="1" applyAlignment="1" applyProtection="1"/>
    <xf numFmtId="3" fontId="10" fillId="0" borderId="3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/>
    <xf numFmtId="0" fontId="5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/>
    <xf numFmtId="49" fontId="13" fillId="0" borderId="3" xfId="0" applyNumberFormat="1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/>
    <xf numFmtId="0" fontId="24" fillId="0" borderId="1" xfId="0" applyFont="1" applyBorder="1" applyAlignment="1" applyProtection="1"/>
    <xf numFmtId="10" fontId="5" fillId="0" borderId="3" xfId="0" applyNumberFormat="1" applyFont="1" applyBorder="1" applyAlignment="1" applyProtection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</xf>
    <xf numFmtId="164" fontId="1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0" fontId="5" fillId="0" borderId="15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ColWidth="9"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  <col min="9" max="255" width="9.140625" customWidth="1"/>
  </cols>
  <sheetData>
    <row r="1" spans="1:8" ht="12.95" customHeight="1" x14ac:dyDescent="0.2">
      <c r="E1" s="15" t="s">
        <v>0</v>
      </c>
    </row>
    <row r="3" spans="1:8" ht="15.95" customHeight="1" x14ac:dyDescent="0.3">
      <c r="B3" s="14" t="s">
        <v>1</v>
      </c>
      <c r="C3" s="14"/>
      <c r="D3" s="14"/>
      <c r="E3" s="14"/>
      <c r="F3" s="14"/>
      <c r="G3" s="14"/>
      <c r="H3" s="14"/>
    </row>
    <row r="4" spans="1:8" ht="14.45" customHeight="1" x14ac:dyDescent="0.25">
      <c r="B4" s="13"/>
      <c r="C4" s="13"/>
      <c r="D4" s="13"/>
      <c r="E4" s="13"/>
      <c r="F4" s="13"/>
      <c r="G4" s="13"/>
      <c r="H4" s="13"/>
    </row>
    <row r="5" spans="1:8" ht="18.95" customHeight="1" x14ac:dyDescent="0.3">
      <c r="B5" s="14"/>
      <c r="C5" s="14"/>
      <c r="D5" s="14"/>
      <c r="E5" s="14"/>
      <c r="F5" s="14"/>
      <c r="G5" s="14"/>
      <c r="H5" s="14"/>
    </row>
    <row r="6" spans="1:8" ht="18.95" customHeight="1" x14ac:dyDescent="0.3">
      <c r="B6" s="16"/>
      <c r="C6" s="14" t="s">
        <v>2</v>
      </c>
      <c r="D6" s="14"/>
      <c r="E6" s="14"/>
      <c r="F6" s="14"/>
      <c r="G6" s="14"/>
      <c r="H6" s="16"/>
    </row>
    <row r="7" spans="1:8" ht="12.95" customHeight="1" x14ac:dyDescent="0.2">
      <c r="E7" s="17" t="s">
        <v>3</v>
      </c>
    </row>
    <row r="8" spans="1:8" ht="18.95" customHeight="1" x14ac:dyDescent="0.3">
      <c r="D8" s="18"/>
      <c r="F8" s="16"/>
      <c r="G8" s="16"/>
      <c r="H8" s="16"/>
    </row>
    <row r="9" spans="1:8" ht="12.95" customHeight="1" x14ac:dyDescent="0.2">
      <c r="E9" s="17"/>
      <c r="F9" s="19"/>
      <c r="G9" s="19"/>
      <c r="H9" s="19"/>
    </row>
    <row r="10" spans="1:8" ht="12.95" customHeight="1" x14ac:dyDescent="0.2">
      <c r="E10" s="17"/>
      <c r="F10" s="19"/>
      <c r="G10" s="19"/>
      <c r="H10" s="19"/>
    </row>
    <row r="11" spans="1:8" ht="12.95" customHeight="1" x14ac:dyDescent="0.2">
      <c r="B11" s="20"/>
      <c r="C11" s="20"/>
      <c r="D11" s="20"/>
      <c r="E11" s="20"/>
    </row>
    <row r="12" spans="1:8" ht="12.95" customHeight="1" x14ac:dyDescent="0.2">
      <c r="A12" s="21"/>
      <c r="B12" s="12" t="s">
        <v>4</v>
      </c>
      <c r="C12" s="12"/>
      <c r="D12" s="12"/>
      <c r="E12" s="22" t="s">
        <v>5</v>
      </c>
      <c r="F12" s="23"/>
      <c r="G12" s="15" t="s">
        <v>6</v>
      </c>
    </row>
    <row r="13" spans="1:8" ht="12.95" customHeight="1" x14ac:dyDescent="0.2">
      <c r="A13" s="21"/>
      <c r="B13" s="24"/>
      <c r="C13" s="25"/>
      <c r="D13" s="26"/>
      <c r="E13" s="27"/>
      <c r="F13" s="23"/>
      <c r="G13" s="28" t="s">
        <v>7</v>
      </c>
    </row>
    <row r="14" spans="1:8" ht="37.700000000000003" customHeight="1" x14ac:dyDescent="0.2">
      <c r="A14" s="21"/>
      <c r="B14" s="11" t="s">
        <v>8</v>
      </c>
      <c r="C14" s="11"/>
      <c r="D14" s="11"/>
      <c r="E14" s="30" t="s">
        <v>9</v>
      </c>
      <c r="F14" s="23"/>
      <c r="G14" s="28"/>
    </row>
    <row r="15" spans="1:8" ht="12.95" customHeight="1" x14ac:dyDescent="0.2">
      <c r="A15" s="21"/>
      <c r="B15" s="31"/>
      <c r="C15" s="32"/>
      <c r="D15" s="33"/>
      <c r="E15" s="29"/>
      <c r="F15" s="34"/>
      <c r="G15" s="35" t="s">
        <v>10</v>
      </c>
    </row>
    <row r="16" spans="1:8" ht="12.95" customHeight="1" x14ac:dyDescent="0.2">
      <c r="A16" s="21"/>
      <c r="B16" s="31"/>
      <c r="C16" s="32"/>
      <c r="D16" s="33"/>
      <c r="E16" s="29"/>
      <c r="F16" s="10" t="s">
        <v>11</v>
      </c>
      <c r="G16" s="10"/>
      <c r="H16" s="10"/>
    </row>
    <row r="17" spans="1:9" ht="12.95" customHeight="1" x14ac:dyDescent="0.2">
      <c r="A17" s="21"/>
      <c r="B17" s="11" t="s">
        <v>12</v>
      </c>
      <c r="C17" s="11"/>
      <c r="D17" s="11"/>
      <c r="E17" s="9" t="s">
        <v>13</v>
      </c>
      <c r="F17" s="8" t="s">
        <v>14</v>
      </c>
      <c r="G17" s="8"/>
      <c r="H17" s="8"/>
    </row>
    <row r="18" spans="1:9" ht="12.95" customHeight="1" x14ac:dyDescent="0.2">
      <c r="A18" s="21"/>
      <c r="B18" s="11" t="s">
        <v>15</v>
      </c>
      <c r="C18" s="11"/>
      <c r="D18" s="11"/>
      <c r="E18" s="9"/>
      <c r="F18" s="34"/>
    </row>
    <row r="19" spans="1:9" ht="12.95" customHeight="1" x14ac:dyDescent="0.2">
      <c r="A19" s="21"/>
      <c r="B19" s="11" t="s">
        <v>16</v>
      </c>
      <c r="C19" s="11"/>
      <c r="D19" s="11"/>
      <c r="E19" s="9"/>
      <c r="F19" s="8"/>
      <c r="G19" s="8"/>
      <c r="H19" s="8"/>
    </row>
    <row r="20" spans="1:9" ht="12.95" customHeight="1" x14ac:dyDescent="0.2">
      <c r="A20" s="21"/>
      <c r="B20" s="7"/>
      <c r="C20" s="7"/>
      <c r="D20" s="7"/>
      <c r="E20" s="9"/>
      <c r="F20" s="10"/>
      <c r="G20" s="10"/>
      <c r="H20" s="10"/>
    </row>
    <row r="21" spans="1:9" ht="12.95" customHeight="1" x14ac:dyDescent="0.2">
      <c r="A21" s="21"/>
      <c r="B21" s="36"/>
      <c r="C21" s="37"/>
      <c r="D21" s="21"/>
      <c r="E21" s="38"/>
      <c r="F21" s="10"/>
      <c r="G21" s="10"/>
      <c r="H21" s="10"/>
    </row>
    <row r="22" spans="1:9" ht="12.95" customHeight="1" x14ac:dyDescent="0.2">
      <c r="A22" s="21"/>
      <c r="B22" s="39"/>
      <c r="C22" s="20"/>
      <c r="D22" s="40"/>
      <c r="E22" s="41"/>
      <c r="F22" s="34"/>
    </row>
    <row r="23" spans="1:9" ht="12.95" customHeight="1" x14ac:dyDescent="0.2">
      <c r="B23" s="42"/>
      <c r="C23" s="42"/>
      <c r="D23" s="42"/>
      <c r="E23" s="42"/>
    </row>
    <row r="24" spans="1:9" ht="12.95" customHeight="1" x14ac:dyDescent="0.2">
      <c r="B24" s="19"/>
      <c r="C24" s="19"/>
      <c r="D24" s="19"/>
      <c r="E24" s="19"/>
    </row>
    <row r="25" spans="1:9" ht="12.95" customHeight="1" x14ac:dyDescent="0.2">
      <c r="B25" s="19"/>
      <c r="C25" s="19"/>
      <c r="D25" s="19"/>
      <c r="E25" s="19"/>
    </row>
    <row r="26" spans="1:9" ht="12.95" customHeight="1" x14ac:dyDescent="0.2">
      <c r="B26" s="19"/>
      <c r="C26" s="19"/>
      <c r="D26" s="19"/>
      <c r="E26" s="19"/>
    </row>
    <row r="27" spans="1:9" ht="12.95" customHeight="1" x14ac:dyDescent="0.2">
      <c r="B27" s="19"/>
      <c r="C27" s="19"/>
      <c r="D27" s="19"/>
      <c r="E27" s="19"/>
    </row>
    <row r="28" spans="1:9" ht="12.95" customHeight="1" x14ac:dyDescent="0.2">
      <c r="B28" s="19"/>
      <c r="C28" s="19"/>
      <c r="D28" s="19"/>
      <c r="E28" s="19"/>
    </row>
    <row r="30" spans="1:9" ht="12.95" customHeight="1" x14ac:dyDescent="0.2">
      <c r="B30" s="20"/>
      <c r="C30" s="20"/>
      <c r="D30" s="20"/>
      <c r="E30" s="20"/>
      <c r="F30" s="20"/>
      <c r="G30" s="20"/>
      <c r="H30" s="20"/>
    </row>
    <row r="31" spans="1:9" ht="12.95" customHeight="1" x14ac:dyDescent="0.2">
      <c r="A31" s="21"/>
      <c r="B31" s="43" t="s">
        <v>17</v>
      </c>
      <c r="C31" s="44"/>
      <c r="D31" s="42"/>
      <c r="E31" s="42"/>
      <c r="F31" s="42"/>
      <c r="G31" s="42"/>
      <c r="H31" s="26"/>
      <c r="I31" s="23"/>
    </row>
    <row r="32" spans="1:9" ht="12.95" customHeight="1" x14ac:dyDescent="0.2">
      <c r="A32" s="21"/>
      <c r="B32" s="23"/>
      <c r="C32" s="19"/>
      <c r="D32" s="19"/>
      <c r="E32" s="19"/>
      <c r="F32" s="19"/>
      <c r="G32" s="19"/>
      <c r="H32" s="21"/>
      <c r="I32" s="23"/>
    </row>
    <row r="33" spans="1:9" ht="12.95" customHeight="1" x14ac:dyDescent="0.2">
      <c r="A33" s="21"/>
      <c r="B33" s="6" t="s">
        <v>18</v>
      </c>
      <c r="C33" s="6"/>
      <c r="D33" s="5" t="s">
        <v>19</v>
      </c>
      <c r="E33" s="5"/>
      <c r="F33" s="5"/>
      <c r="G33" s="5"/>
      <c r="H33" s="5"/>
      <c r="I33" s="23"/>
    </row>
    <row r="34" spans="1:9" ht="12.95" customHeight="1" x14ac:dyDescent="0.2">
      <c r="A34" s="21"/>
      <c r="B34" s="23"/>
      <c r="C34" s="19"/>
      <c r="D34" s="42"/>
      <c r="E34" s="42"/>
      <c r="F34" s="42"/>
      <c r="G34" s="42"/>
      <c r="H34" s="26"/>
      <c r="I34" s="23"/>
    </row>
    <row r="35" spans="1:9" ht="12.95" customHeight="1" x14ac:dyDescent="0.2">
      <c r="A35" s="21"/>
      <c r="B35" s="23" t="s">
        <v>20</v>
      </c>
      <c r="C35" s="19"/>
      <c r="D35" s="4" t="s">
        <v>21</v>
      </c>
      <c r="E35" s="4"/>
      <c r="F35" s="4"/>
      <c r="G35" s="4"/>
      <c r="H35" s="4"/>
      <c r="I35" s="23"/>
    </row>
    <row r="36" spans="1:9" ht="12.95" customHeight="1" x14ac:dyDescent="0.2">
      <c r="A36" s="21"/>
      <c r="B36" s="23"/>
      <c r="C36" s="19"/>
      <c r="D36" s="4"/>
      <c r="E36" s="4"/>
      <c r="F36" s="4"/>
      <c r="G36" s="4"/>
      <c r="H36" s="4"/>
      <c r="I36" s="23"/>
    </row>
    <row r="37" spans="1:9" ht="12.95" customHeight="1" x14ac:dyDescent="0.2">
      <c r="A37" s="21"/>
      <c r="B37" s="3"/>
      <c r="C37" s="3"/>
      <c r="D37" s="3"/>
      <c r="E37" s="3"/>
      <c r="F37" s="3"/>
      <c r="G37" s="3"/>
      <c r="H37" s="3"/>
      <c r="I37" s="34"/>
    </row>
    <row r="38" spans="1:9" ht="12.95" customHeight="1" x14ac:dyDescent="0.2">
      <c r="A38" s="21"/>
      <c r="B38" s="2" t="s">
        <v>22</v>
      </c>
      <c r="C38" s="2"/>
      <c r="D38" s="2"/>
      <c r="E38" s="2"/>
      <c r="F38" s="2"/>
      <c r="G38" s="2"/>
      <c r="H38" s="2"/>
      <c r="I38" s="34"/>
    </row>
    <row r="39" spans="1:9" ht="12.95" customHeight="1" x14ac:dyDescent="0.2">
      <c r="A39" s="21"/>
      <c r="B39" s="23"/>
      <c r="C39" s="19"/>
      <c r="D39" s="19"/>
      <c r="E39" s="19"/>
      <c r="F39" s="19"/>
      <c r="G39" s="19"/>
      <c r="H39" s="21"/>
      <c r="I39" s="23"/>
    </row>
    <row r="40" spans="1:9" ht="12.95" customHeight="1" x14ac:dyDescent="0.2">
      <c r="A40" s="21"/>
      <c r="B40" s="1"/>
      <c r="C40" s="1"/>
      <c r="D40" s="1"/>
      <c r="E40" s="1"/>
      <c r="F40" s="1"/>
      <c r="G40" s="1"/>
      <c r="H40" s="1"/>
      <c r="I40" s="23"/>
    </row>
    <row r="41" spans="1:9" ht="12.95" customHeight="1" x14ac:dyDescent="0.2">
      <c r="A41" s="21"/>
      <c r="B41" s="2" t="s">
        <v>23</v>
      </c>
      <c r="C41" s="2"/>
      <c r="D41" s="2"/>
      <c r="E41" s="2"/>
      <c r="F41" s="2"/>
      <c r="G41" s="2"/>
      <c r="H41" s="2"/>
      <c r="I41" s="23"/>
    </row>
    <row r="42" spans="1:9" ht="12.95" customHeight="1" x14ac:dyDescent="0.2">
      <c r="A42" s="21"/>
      <c r="B42" s="39"/>
      <c r="C42" s="20"/>
      <c r="D42" s="20"/>
      <c r="E42" s="20"/>
      <c r="F42" s="20"/>
      <c r="G42" s="20"/>
      <c r="H42" s="40"/>
      <c r="I42" s="23"/>
    </row>
    <row r="43" spans="1:9" ht="12.95" customHeight="1" x14ac:dyDescent="0.2">
      <c r="B43" s="42"/>
      <c r="C43" s="42"/>
      <c r="D43" s="42"/>
      <c r="E43" s="42"/>
      <c r="F43" s="42"/>
      <c r="G43" s="42"/>
      <c r="H43" s="42"/>
    </row>
  </sheetData>
  <mergeCells count="23">
    <mergeCell ref="B38:H38"/>
    <mergeCell ref="B40:H40"/>
    <mergeCell ref="B41:H41"/>
    <mergeCell ref="F21:H21"/>
    <mergeCell ref="B33:C33"/>
    <mergeCell ref="D33:H33"/>
    <mergeCell ref="D35:H36"/>
    <mergeCell ref="B37:H37"/>
    <mergeCell ref="B14:D14"/>
    <mergeCell ref="F16:H16"/>
    <mergeCell ref="B17:D17"/>
    <mergeCell ref="E17:E20"/>
    <mergeCell ref="F17:H17"/>
    <mergeCell ref="B18:D18"/>
    <mergeCell ref="B19:D19"/>
    <mergeCell ref="F19:H19"/>
    <mergeCell ref="B20:D20"/>
    <mergeCell ref="F20:H20"/>
    <mergeCell ref="B3:H3"/>
    <mergeCell ref="B4:H4"/>
    <mergeCell ref="B5:H5"/>
    <mergeCell ref="C6:G6"/>
    <mergeCell ref="B12:D12"/>
  </mergeCells>
  <pageMargins left="0.74791666666666701" right="0.74791666666666701" top="0.98402777777777795" bottom="0.98402777777777795" header="0.51180555555555496" footer="0.51180555555555496"/>
  <pageSetup paperSize="9" scale="92" firstPageNumber="0" orientation="portrait" horizontalDpi="300" verticalDpi="300"/>
  <headerFooter>
    <oddFooter>&amp;L940ADBE4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sqref="A1:J1"/>
    </sheetView>
  </sheetViews>
  <sheetFormatPr defaultColWidth="9"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9" max="9" width="10.140625" customWidth="1"/>
    <col min="10" max="10" width="8.28515625" customWidth="1"/>
    <col min="12" max="255" width="9.140625" customWidth="1"/>
  </cols>
  <sheetData>
    <row r="1" spans="1:12" ht="15.75" x14ac:dyDescent="0.2">
      <c r="A1" s="103" t="s">
        <v>24</v>
      </c>
      <c r="B1" s="103"/>
      <c r="C1" s="103"/>
      <c r="D1" s="103"/>
      <c r="E1" s="103"/>
      <c r="F1" s="103"/>
      <c r="G1" s="103"/>
      <c r="H1" s="103"/>
      <c r="I1" s="103"/>
      <c r="J1" s="103"/>
      <c r="K1" s="45"/>
      <c r="L1" s="46"/>
    </row>
    <row r="2" spans="1:12" ht="12.75" customHeight="1" x14ac:dyDescent="0.2">
      <c r="A2" s="104" t="s">
        <v>25</v>
      </c>
      <c r="B2" s="104"/>
      <c r="C2" s="104"/>
      <c r="D2" s="105" t="s">
        <v>26</v>
      </c>
      <c r="E2" s="104" t="s">
        <v>27</v>
      </c>
      <c r="F2" s="104"/>
      <c r="G2" s="104"/>
      <c r="H2" s="104" t="s">
        <v>28</v>
      </c>
      <c r="I2" s="104"/>
      <c r="J2" s="104" t="s">
        <v>29</v>
      </c>
      <c r="K2" s="104"/>
      <c r="L2" s="49"/>
    </row>
    <row r="3" spans="1:12" ht="12.75" customHeight="1" x14ac:dyDescent="0.2">
      <c r="A3" s="104"/>
      <c r="B3" s="104"/>
      <c r="C3" s="104"/>
      <c r="D3" s="105"/>
      <c r="E3" s="104" t="s">
        <v>30</v>
      </c>
      <c r="F3" s="106" t="s">
        <v>31</v>
      </c>
      <c r="G3" s="106"/>
      <c r="H3" s="104"/>
      <c r="I3" s="104"/>
      <c r="J3" s="104"/>
      <c r="K3" s="104"/>
      <c r="L3" s="49"/>
    </row>
    <row r="4" spans="1:12" ht="120" x14ac:dyDescent="0.2">
      <c r="A4" s="104"/>
      <c r="B4" s="104"/>
      <c r="C4" s="104"/>
      <c r="D4" s="105"/>
      <c r="E4" s="104"/>
      <c r="F4" s="50" t="s">
        <v>32</v>
      </c>
      <c r="G4" s="51" t="s">
        <v>33</v>
      </c>
      <c r="H4" s="47" t="s">
        <v>30</v>
      </c>
      <c r="I4" s="52" t="s">
        <v>34</v>
      </c>
      <c r="J4" s="47" t="s">
        <v>30</v>
      </c>
      <c r="K4" s="53" t="s">
        <v>35</v>
      </c>
      <c r="L4" s="54"/>
    </row>
    <row r="5" spans="1:12" x14ac:dyDescent="0.2">
      <c r="A5" s="107" t="s">
        <v>36</v>
      </c>
      <c r="B5" s="107"/>
      <c r="C5" s="107"/>
      <c r="D5" s="55" t="s">
        <v>37</v>
      </c>
      <c r="E5" s="55">
        <v>1</v>
      </c>
      <c r="F5" s="55">
        <v>2</v>
      </c>
      <c r="G5" s="55">
        <v>3</v>
      </c>
      <c r="H5" s="55">
        <v>4</v>
      </c>
      <c r="I5" s="55">
        <v>5</v>
      </c>
      <c r="J5" s="55">
        <v>6</v>
      </c>
      <c r="K5" s="55">
        <v>7</v>
      </c>
      <c r="L5" s="56"/>
    </row>
    <row r="6" spans="1:12" ht="12.75" customHeight="1" x14ac:dyDescent="0.2">
      <c r="A6" s="108" t="s">
        <v>38</v>
      </c>
      <c r="B6" s="109" t="s">
        <v>39</v>
      </c>
      <c r="C6" s="109"/>
      <c r="D6" s="48">
        <v>1</v>
      </c>
      <c r="E6" s="58">
        <v>57</v>
      </c>
      <c r="F6" s="58">
        <v>37</v>
      </c>
      <c r="G6" s="58"/>
      <c r="H6" s="58">
        <v>28</v>
      </c>
      <c r="I6" s="58" t="s">
        <v>40</v>
      </c>
      <c r="J6" s="58">
        <v>29</v>
      </c>
      <c r="K6" s="59">
        <v>2</v>
      </c>
      <c r="L6" s="60">
        <f t="shared" ref="L6:L42" si="0">E6-F6</f>
        <v>20</v>
      </c>
    </row>
    <row r="7" spans="1:12" ht="12.75" customHeight="1" x14ac:dyDescent="0.2">
      <c r="A7" s="108"/>
      <c r="B7" s="109" t="s">
        <v>41</v>
      </c>
      <c r="C7" s="109"/>
      <c r="D7" s="48">
        <v>2</v>
      </c>
      <c r="E7" s="58">
        <v>143</v>
      </c>
      <c r="F7" s="58">
        <v>134</v>
      </c>
      <c r="G7" s="58"/>
      <c r="H7" s="58">
        <v>137</v>
      </c>
      <c r="I7" s="58">
        <v>123</v>
      </c>
      <c r="J7" s="58">
        <v>6</v>
      </c>
      <c r="K7" s="59"/>
      <c r="L7" s="60">
        <f t="shared" si="0"/>
        <v>9</v>
      </c>
    </row>
    <row r="8" spans="1:12" ht="12.75" customHeight="1" x14ac:dyDescent="0.2">
      <c r="A8" s="108"/>
      <c r="B8" s="109" t="s">
        <v>42</v>
      </c>
      <c r="C8" s="109"/>
      <c r="D8" s="48">
        <v>3</v>
      </c>
      <c r="E8" s="58"/>
      <c r="F8" s="58"/>
      <c r="G8" s="58"/>
      <c r="H8" s="58"/>
      <c r="I8" s="58"/>
      <c r="J8" s="58"/>
      <c r="K8" s="59"/>
      <c r="L8" s="60">
        <f t="shared" si="0"/>
        <v>0</v>
      </c>
    </row>
    <row r="9" spans="1:12" ht="12.75" customHeight="1" x14ac:dyDescent="0.2">
      <c r="A9" s="108"/>
      <c r="B9" s="109" t="s">
        <v>43</v>
      </c>
      <c r="C9" s="109"/>
      <c r="D9" s="48">
        <v>4</v>
      </c>
      <c r="E9" s="58">
        <v>12</v>
      </c>
      <c r="F9" s="58">
        <v>12</v>
      </c>
      <c r="G9" s="58"/>
      <c r="H9" s="59">
        <v>9</v>
      </c>
      <c r="I9" s="58">
        <v>7</v>
      </c>
      <c r="J9" s="58">
        <v>3</v>
      </c>
      <c r="K9" s="59"/>
      <c r="L9" s="60">
        <f t="shared" si="0"/>
        <v>0</v>
      </c>
    </row>
    <row r="10" spans="1:12" ht="12.75" customHeight="1" x14ac:dyDescent="0.2">
      <c r="A10" s="108"/>
      <c r="B10" s="109" t="s">
        <v>44</v>
      </c>
      <c r="C10" s="109"/>
      <c r="D10" s="48">
        <v>5</v>
      </c>
      <c r="E10" s="58"/>
      <c r="F10" s="58"/>
      <c r="G10" s="58"/>
      <c r="H10" s="58"/>
      <c r="I10" s="58"/>
      <c r="J10" s="58"/>
      <c r="K10" s="59"/>
      <c r="L10" s="60">
        <f t="shared" si="0"/>
        <v>0</v>
      </c>
    </row>
    <row r="11" spans="1:12" ht="12.75" customHeight="1" x14ac:dyDescent="0.2">
      <c r="A11" s="108"/>
      <c r="B11" s="109" t="s">
        <v>45</v>
      </c>
      <c r="C11" s="109"/>
      <c r="D11" s="48">
        <v>6</v>
      </c>
      <c r="E11" s="58"/>
      <c r="F11" s="58"/>
      <c r="G11" s="58"/>
      <c r="H11" s="58"/>
      <c r="I11" s="58"/>
      <c r="J11" s="58"/>
      <c r="K11" s="59"/>
      <c r="L11" s="60">
        <f t="shared" si="0"/>
        <v>0</v>
      </c>
    </row>
    <row r="12" spans="1:12" ht="12.75" customHeight="1" x14ac:dyDescent="0.2">
      <c r="A12" s="108"/>
      <c r="B12" s="109" t="s">
        <v>46</v>
      </c>
      <c r="C12" s="109"/>
      <c r="D12" s="48">
        <v>7</v>
      </c>
      <c r="E12" s="58"/>
      <c r="F12" s="58"/>
      <c r="G12" s="58"/>
      <c r="H12" s="58"/>
      <c r="I12" s="58"/>
      <c r="J12" s="58"/>
      <c r="K12" s="59"/>
      <c r="L12" s="60">
        <f t="shared" si="0"/>
        <v>0</v>
      </c>
    </row>
    <row r="13" spans="1:12" ht="12.75" customHeight="1" x14ac:dyDescent="0.2">
      <c r="A13" s="108"/>
      <c r="B13" s="109" t="s">
        <v>47</v>
      </c>
      <c r="C13" s="109"/>
      <c r="D13" s="48">
        <v>8</v>
      </c>
      <c r="E13" s="58"/>
      <c r="F13" s="58"/>
      <c r="G13" s="58"/>
      <c r="H13" s="58"/>
      <c r="I13" s="58"/>
      <c r="J13" s="58"/>
      <c r="K13" s="59"/>
      <c r="L13" s="60">
        <f t="shared" si="0"/>
        <v>0</v>
      </c>
    </row>
    <row r="14" spans="1:12" x14ac:dyDescent="0.2">
      <c r="A14" s="108"/>
      <c r="B14" s="61" t="s">
        <v>48</v>
      </c>
      <c r="C14" s="61"/>
      <c r="D14" s="48">
        <v>9</v>
      </c>
      <c r="E14" s="59">
        <f t="shared" ref="E14:K14" si="1">SUM(E6:E13)</f>
        <v>212</v>
      </c>
      <c r="F14" s="59">
        <f t="shared" si="1"/>
        <v>183</v>
      </c>
      <c r="G14" s="59">
        <f t="shared" si="1"/>
        <v>0</v>
      </c>
      <c r="H14" s="59">
        <f t="shared" si="1"/>
        <v>174</v>
      </c>
      <c r="I14" s="59">
        <f t="shared" si="1"/>
        <v>130</v>
      </c>
      <c r="J14" s="59">
        <f t="shared" si="1"/>
        <v>38</v>
      </c>
      <c r="K14" s="59">
        <f t="shared" si="1"/>
        <v>2</v>
      </c>
      <c r="L14" s="60">
        <f t="shared" si="0"/>
        <v>29</v>
      </c>
    </row>
    <row r="15" spans="1:12" ht="16.7" customHeight="1" x14ac:dyDescent="0.2">
      <c r="A15" s="108" t="s">
        <v>49</v>
      </c>
      <c r="B15" s="109" t="s">
        <v>50</v>
      </c>
      <c r="C15" s="109"/>
      <c r="D15" s="48">
        <v>10</v>
      </c>
      <c r="E15" s="59">
        <v>1</v>
      </c>
      <c r="F15" s="59">
        <v>1</v>
      </c>
      <c r="G15" s="59"/>
      <c r="H15" s="59">
        <v>1</v>
      </c>
      <c r="I15" s="59">
        <v>1</v>
      </c>
      <c r="J15" s="59"/>
      <c r="K15" s="59"/>
      <c r="L15" s="60">
        <f t="shared" si="0"/>
        <v>0</v>
      </c>
    </row>
    <row r="16" spans="1:12" x14ac:dyDescent="0.2">
      <c r="A16" s="108"/>
      <c r="B16" s="62"/>
      <c r="C16" s="63" t="s">
        <v>51</v>
      </c>
      <c r="D16" s="48">
        <v>11</v>
      </c>
      <c r="E16" s="59">
        <v>2</v>
      </c>
      <c r="F16" s="59">
        <v>1</v>
      </c>
      <c r="G16" s="59"/>
      <c r="H16" s="59">
        <v>2</v>
      </c>
      <c r="I16" s="59">
        <v>1</v>
      </c>
      <c r="J16" s="59"/>
      <c r="K16" s="59"/>
      <c r="L16" s="60">
        <f t="shared" si="0"/>
        <v>1</v>
      </c>
    </row>
    <row r="17" spans="1:12" ht="26.45" customHeight="1" x14ac:dyDescent="0.2">
      <c r="A17" s="108"/>
      <c r="B17" s="109" t="s">
        <v>52</v>
      </c>
      <c r="C17" s="109"/>
      <c r="D17" s="48">
        <v>12</v>
      </c>
      <c r="E17" s="59"/>
      <c r="F17" s="59"/>
      <c r="G17" s="59"/>
      <c r="H17" s="59"/>
      <c r="I17" s="59"/>
      <c r="J17" s="59"/>
      <c r="K17" s="59"/>
      <c r="L17" s="60">
        <f t="shared" si="0"/>
        <v>0</v>
      </c>
    </row>
    <row r="18" spans="1:12" ht="18.2" customHeight="1" x14ac:dyDescent="0.2">
      <c r="A18" s="108"/>
      <c r="B18" s="109" t="s">
        <v>43</v>
      </c>
      <c r="C18" s="109"/>
      <c r="D18" s="48">
        <v>13</v>
      </c>
      <c r="E18" s="59"/>
      <c r="F18" s="59"/>
      <c r="G18" s="59"/>
      <c r="H18" s="59"/>
      <c r="I18" s="59"/>
      <c r="J18" s="59"/>
      <c r="K18" s="59"/>
      <c r="L18" s="60">
        <f t="shared" si="0"/>
        <v>0</v>
      </c>
    </row>
    <row r="19" spans="1:12" ht="24.2" customHeight="1" x14ac:dyDescent="0.2">
      <c r="A19" s="108"/>
      <c r="B19" s="109" t="s">
        <v>44</v>
      </c>
      <c r="C19" s="109"/>
      <c r="D19" s="48">
        <v>14</v>
      </c>
      <c r="E19" s="59"/>
      <c r="F19" s="59"/>
      <c r="G19" s="59"/>
      <c r="H19" s="59"/>
      <c r="I19" s="59"/>
      <c r="J19" s="59"/>
      <c r="K19" s="59"/>
      <c r="L19" s="60">
        <f t="shared" si="0"/>
        <v>0</v>
      </c>
    </row>
    <row r="20" spans="1:12" ht="17.45" customHeight="1" x14ac:dyDescent="0.2">
      <c r="A20" s="108"/>
      <c r="B20" s="109" t="s">
        <v>53</v>
      </c>
      <c r="C20" s="109"/>
      <c r="D20" s="48">
        <v>15</v>
      </c>
      <c r="E20" s="59"/>
      <c r="F20" s="59"/>
      <c r="G20" s="59"/>
      <c r="H20" s="59"/>
      <c r="I20" s="59"/>
      <c r="J20" s="59"/>
      <c r="K20" s="59"/>
      <c r="L20" s="60">
        <f t="shared" si="0"/>
        <v>0</v>
      </c>
    </row>
    <row r="21" spans="1:12" ht="18.2" customHeight="1" x14ac:dyDescent="0.2">
      <c r="A21" s="108"/>
      <c r="B21" s="109" t="s">
        <v>54</v>
      </c>
      <c r="C21" s="109"/>
      <c r="D21" s="48">
        <v>16</v>
      </c>
      <c r="E21" s="59"/>
      <c r="F21" s="59"/>
      <c r="G21" s="59"/>
      <c r="H21" s="59"/>
      <c r="I21" s="59"/>
      <c r="J21" s="59"/>
      <c r="K21" s="59"/>
      <c r="L21" s="60">
        <f t="shared" si="0"/>
        <v>0</v>
      </c>
    </row>
    <row r="22" spans="1:12" ht="16.7" customHeight="1" x14ac:dyDescent="0.2">
      <c r="A22" s="108"/>
      <c r="B22" s="61" t="s">
        <v>48</v>
      </c>
      <c r="C22" s="61"/>
      <c r="D22" s="48">
        <v>17</v>
      </c>
      <c r="E22" s="59">
        <v>2</v>
      </c>
      <c r="F22" s="59">
        <v>1</v>
      </c>
      <c r="G22" s="59"/>
      <c r="H22" s="59">
        <v>2</v>
      </c>
      <c r="I22" s="59">
        <v>1</v>
      </c>
      <c r="J22" s="59"/>
      <c r="K22" s="59"/>
      <c r="L22" s="60">
        <f t="shared" si="0"/>
        <v>1</v>
      </c>
    </row>
    <row r="23" spans="1:12" ht="18.2" customHeight="1" x14ac:dyDescent="0.2">
      <c r="A23" s="110" t="s">
        <v>55</v>
      </c>
      <c r="B23" s="109" t="s">
        <v>56</v>
      </c>
      <c r="C23" s="109"/>
      <c r="D23" s="48">
        <v>18</v>
      </c>
      <c r="E23" s="59">
        <v>3</v>
      </c>
      <c r="F23" s="59">
        <v>3</v>
      </c>
      <c r="G23" s="59"/>
      <c r="H23" s="59">
        <v>3</v>
      </c>
      <c r="I23" s="59">
        <v>2</v>
      </c>
      <c r="J23" s="59"/>
      <c r="K23" s="59"/>
      <c r="L23" s="60">
        <f t="shared" si="0"/>
        <v>0</v>
      </c>
    </row>
    <row r="24" spans="1:12" ht="22.7" customHeight="1" x14ac:dyDescent="0.2">
      <c r="A24" s="110"/>
      <c r="B24" s="109" t="s">
        <v>52</v>
      </c>
      <c r="C24" s="109"/>
      <c r="D24" s="48">
        <v>19</v>
      </c>
      <c r="E24" s="59"/>
      <c r="F24" s="59"/>
      <c r="G24" s="59"/>
      <c r="H24" s="59"/>
      <c r="I24" s="59"/>
      <c r="J24" s="59"/>
      <c r="K24" s="59"/>
      <c r="L24" s="60">
        <f t="shared" si="0"/>
        <v>0</v>
      </c>
    </row>
    <row r="25" spans="1:12" ht="15.95" customHeight="1" x14ac:dyDescent="0.2">
      <c r="A25" s="110"/>
      <c r="B25" s="109" t="s">
        <v>50</v>
      </c>
      <c r="C25" s="109"/>
      <c r="D25" s="48">
        <v>20</v>
      </c>
      <c r="E25" s="59">
        <v>84</v>
      </c>
      <c r="F25" s="59">
        <v>77</v>
      </c>
      <c r="G25" s="59"/>
      <c r="H25" s="59">
        <v>82</v>
      </c>
      <c r="I25" s="59">
        <v>69</v>
      </c>
      <c r="J25" s="59">
        <v>2</v>
      </c>
      <c r="K25" s="59"/>
      <c r="L25" s="60">
        <f t="shared" si="0"/>
        <v>7</v>
      </c>
    </row>
    <row r="26" spans="1:12" ht="14.45" customHeight="1" x14ac:dyDescent="0.2">
      <c r="A26" s="110"/>
      <c r="B26" s="62"/>
      <c r="C26" s="63" t="s">
        <v>57</v>
      </c>
      <c r="D26" s="48">
        <v>21</v>
      </c>
      <c r="E26" s="59">
        <v>109</v>
      </c>
      <c r="F26" s="59">
        <v>72</v>
      </c>
      <c r="G26" s="59">
        <v>2</v>
      </c>
      <c r="H26" s="59">
        <v>66</v>
      </c>
      <c r="I26" s="59">
        <v>59</v>
      </c>
      <c r="J26" s="59">
        <v>43</v>
      </c>
      <c r="K26" s="59"/>
      <c r="L26" s="60">
        <f t="shared" si="0"/>
        <v>37</v>
      </c>
    </row>
    <row r="27" spans="1:12" ht="17.45" customHeight="1" x14ac:dyDescent="0.2">
      <c r="A27" s="110"/>
      <c r="B27" s="109" t="s">
        <v>58</v>
      </c>
      <c r="C27" s="109"/>
      <c r="D27" s="48">
        <v>22</v>
      </c>
      <c r="E27" s="59">
        <v>12</v>
      </c>
      <c r="F27" s="59">
        <v>11</v>
      </c>
      <c r="G27" s="59"/>
      <c r="H27" s="59">
        <v>12</v>
      </c>
      <c r="I27" s="59">
        <v>7</v>
      </c>
      <c r="J27" s="59"/>
      <c r="K27" s="59"/>
      <c r="L27" s="60">
        <f t="shared" si="0"/>
        <v>1</v>
      </c>
    </row>
    <row r="28" spans="1:12" ht="18.2" customHeight="1" x14ac:dyDescent="0.2">
      <c r="A28" s="110"/>
      <c r="B28" s="62"/>
      <c r="C28" s="63" t="s">
        <v>59</v>
      </c>
      <c r="D28" s="48">
        <v>23</v>
      </c>
      <c r="E28" s="59">
        <v>11</v>
      </c>
      <c r="F28" s="59">
        <v>7</v>
      </c>
      <c r="G28" s="59"/>
      <c r="H28" s="59">
        <v>7</v>
      </c>
      <c r="I28" s="59">
        <v>7</v>
      </c>
      <c r="J28" s="59">
        <v>4</v>
      </c>
      <c r="K28" s="59"/>
      <c r="L28" s="60">
        <f t="shared" si="0"/>
        <v>4</v>
      </c>
    </row>
    <row r="29" spans="1:12" ht="18.2" customHeight="1" x14ac:dyDescent="0.2">
      <c r="A29" s="110"/>
      <c r="B29" s="109" t="s">
        <v>60</v>
      </c>
      <c r="C29" s="109"/>
      <c r="D29" s="48">
        <v>24</v>
      </c>
      <c r="E29" s="59"/>
      <c r="F29" s="59"/>
      <c r="G29" s="59"/>
      <c r="H29" s="59"/>
      <c r="I29" s="59"/>
      <c r="J29" s="59"/>
      <c r="K29" s="59"/>
      <c r="L29" s="60">
        <f t="shared" si="0"/>
        <v>0</v>
      </c>
    </row>
    <row r="30" spans="1:12" ht="26.45" customHeight="1" x14ac:dyDescent="0.2">
      <c r="A30" s="110"/>
      <c r="B30" s="109" t="s">
        <v>61</v>
      </c>
      <c r="C30" s="109"/>
      <c r="D30" s="48">
        <v>25</v>
      </c>
      <c r="E30" s="59"/>
      <c r="F30" s="59"/>
      <c r="G30" s="59"/>
      <c r="H30" s="59"/>
      <c r="I30" s="59"/>
      <c r="J30" s="59"/>
      <c r="K30" s="59"/>
      <c r="L30" s="60">
        <f t="shared" si="0"/>
        <v>0</v>
      </c>
    </row>
    <row r="31" spans="1:12" ht="18.2" customHeight="1" x14ac:dyDescent="0.2">
      <c r="A31" s="110"/>
      <c r="B31" s="109" t="s">
        <v>53</v>
      </c>
      <c r="C31" s="109"/>
      <c r="D31" s="48">
        <v>26</v>
      </c>
      <c r="E31" s="59"/>
      <c r="F31" s="59"/>
      <c r="G31" s="59"/>
      <c r="H31" s="59"/>
      <c r="I31" s="59"/>
      <c r="J31" s="59"/>
      <c r="K31" s="59"/>
      <c r="L31" s="60">
        <f t="shared" si="0"/>
        <v>0</v>
      </c>
    </row>
    <row r="32" spans="1:12" ht="18.2" customHeight="1" x14ac:dyDescent="0.2">
      <c r="A32" s="110"/>
      <c r="B32" s="111" t="s">
        <v>62</v>
      </c>
      <c r="C32" s="111"/>
      <c r="D32" s="48">
        <v>27</v>
      </c>
      <c r="E32" s="59"/>
      <c r="F32" s="59"/>
      <c r="G32" s="59"/>
      <c r="H32" s="59"/>
      <c r="I32" s="59"/>
      <c r="J32" s="59"/>
      <c r="K32" s="59"/>
      <c r="L32" s="60">
        <f t="shared" si="0"/>
        <v>0</v>
      </c>
    </row>
    <row r="33" spans="1:12" ht="26.45" customHeight="1" x14ac:dyDescent="0.2">
      <c r="A33" s="110"/>
      <c r="B33" s="111" t="s">
        <v>63</v>
      </c>
      <c r="C33" s="111"/>
      <c r="D33" s="48">
        <v>28</v>
      </c>
      <c r="E33" s="59">
        <v>7</v>
      </c>
      <c r="F33" s="59">
        <v>7</v>
      </c>
      <c r="G33" s="59"/>
      <c r="H33" s="59">
        <v>6</v>
      </c>
      <c r="I33" s="59">
        <v>6</v>
      </c>
      <c r="J33" s="59">
        <v>1</v>
      </c>
      <c r="K33" s="59"/>
      <c r="L33" s="60">
        <f t="shared" si="0"/>
        <v>0</v>
      </c>
    </row>
    <row r="34" spans="1:12" ht="40.700000000000003" customHeight="1" x14ac:dyDescent="0.2">
      <c r="A34" s="110"/>
      <c r="B34" s="109" t="s">
        <v>64</v>
      </c>
      <c r="C34" s="109"/>
      <c r="D34" s="48">
        <v>29</v>
      </c>
      <c r="E34" s="59"/>
      <c r="F34" s="59"/>
      <c r="G34" s="59"/>
      <c r="H34" s="59"/>
      <c r="I34" s="59"/>
      <c r="J34" s="59"/>
      <c r="K34" s="59"/>
      <c r="L34" s="60">
        <f t="shared" si="0"/>
        <v>0</v>
      </c>
    </row>
    <row r="35" spans="1:12" ht="18.2" customHeight="1" x14ac:dyDescent="0.2">
      <c r="A35" s="110"/>
      <c r="B35" s="109" t="s">
        <v>65</v>
      </c>
      <c r="C35" s="109"/>
      <c r="D35" s="48">
        <v>30</v>
      </c>
      <c r="E35" s="59">
        <v>1</v>
      </c>
      <c r="F35" s="59">
        <v>1</v>
      </c>
      <c r="G35" s="59"/>
      <c r="H35" s="59">
        <v>1</v>
      </c>
      <c r="I35" s="59">
        <v>1</v>
      </c>
      <c r="J35" s="59"/>
      <c r="K35" s="59"/>
      <c r="L35" s="60">
        <f t="shared" si="0"/>
        <v>0</v>
      </c>
    </row>
    <row r="36" spans="1:12" ht="40.700000000000003" customHeight="1" x14ac:dyDescent="0.2">
      <c r="A36" s="110"/>
      <c r="B36" s="109" t="s">
        <v>66</v>
      </c>
      <c r="C36" s="109"/>
      <c r="D36" s="48">
        <v>31</v>
      </c>
      <c r="E36" s="59"/>
      <c r="F36" s="59"/>
      <c r="G36" s="59"/>
      <c r="H36" s="59"/>
      <c r="I36" s="59"/>
      <c r="J36" s="59"/>
      <c r="K36" s="59"/>
      <c r="L36" s="60">
        <f t="shared" si="0"/>
        <v>0</v>
      </c>
    </row>
    <row r="37" spans="1:12" ht="15.95" customHeight="1" x14ac:dyDescent="0.2">
      <c r="A37" s="110"/>
      <c r="B37" s="61" t="s">
        <v>48</v>
      </c>
      <c r="C37" s="61"/>
      <c r="D37" s="48">
        <v>32</v>
      </c>
      <c r="E37" s="59">
        <v>151</v>
      </c>
      <c r="F37" s="59">
        <v>104</v>
      </c>
      <c r="G37" s="59">
        <v>2</v>
      </c>
      <c r="H37" s="59">
        <v>101</v>
      </c>
      <c r="I37" s="59">
        <v>75</v>
      </c>
      <c r="J37" s="59">
        <v>50</v>
      </c>
      <c r="K37" s="59"/>
      <c r="L37" s="60">
        <f t="shared" si="0"/>
        <v>47</v>
      </c>
    </row>
    <row r="38" spans="1:12" ht="12.75" customHeight="1" x14ac:dyDescent="0.2">
      <c r="A38" s="112" t="s">
        <v>67</v>
      </c>
      <c r="B38" s="111" t="s">
        <v>68</v>
      </c>
      <c r="C38" s="111"/>
      <c r="D38" s="48">
        <v>33</v>
      </c>
      <c r="E38" s="59">
        <v>108</v>
      </c>
      <c r="F38" s="59">
        <v>103</v>
      </c>
      <c r="G38" s="59"/>
      <c r="H38" s="59">
        <v>94</v>
      </c>
      <c r="I38" s="59" t="s">
        <v>40</v>
      </c>
      <c r="J38" s="59">
        <v>14</v>
      </c>
      <c r="K38" s="59"/>
      <c r="L38" s="60">
        <f t="shared" si="0"/>
        <v>5</v>
      </c>
    </row>
    <row r="39" spans="1:12" ht="16.7" customHeight="1" x14ac:dyDescent="0.2">
      <c r="A39" s="112"/>
      <c r="B39" s="113" t="s">
        <v>69</v>
      </c>
      <c r="C39" s="113"/>
      <c r="D39" s="48">
        <v>34</v>
      </c>
      <c r="E39" s="59">
        <v>2</v>
      </c>
      <c r="F39" s="59">
        <v>2</v>
      </c>
      <c r="G39" s="59"/>
      <c r="H39" s="59">
        <v>2</v>
      </c>
      <c r="I39" s="59" t="s">
        <v>40</v>
      </c>
      <c r="J39" s="59"/>
      <c r="K39" s="59"/>
      <c r="L39" s="60">
        <f t="shared" si="0"/>
        <v>0</v>
      </c>
    </row>
    <row r="40" spans="1:12" ht="26.45" customHeight="1" x14ac:dyDescent="0.2">
      <c r="A40" s="112"/>
      <c r="B40" s="111" t="s">
        <v>70</v>
      </c>
      <c r="C40" s="111"/>
      <c r="D40" s="48">
        <v>35</v>
      </c>
      <c r="E40" s="59">
        <v>10</v>
      </c>
      <c r="F40" s="59">
        <v>5</v>
      </c>
      <c r="G40" s="59"/>
      <c r="H40" s="59">
        <v>10</v>
      </c>
      <c r="I40" s="59">
        <v>10</v>
      </c>
      <c r="J40" s="59"/>
      <c r="K40" s="59"/>
      <c r="L40" s="60">
        <f t="shared" si="0"/>
        <v>5</v>
      </c>
    </row>
    <row r="41" spans="1:12" ht="17.45" customHeight="1" x14ac:dyDescent="0.2">
      <c r="A41" s="112"/>
      <c r="B41" s="61" t="s">
        <v>48</v>
      </c>
      <c r="C41" s="64"/>
      <c r="D41" s="48">
        <v>36</v>
      </c>
      <c r="E41" s="59">
        <f>E38+E40</f>
        <v>118</v>
      </c>
      <c r="F41" s="59">
        <f>F38+F40</f>
        <v>108</v>
      </c>
      <c r="G41" s="59">
        <f>G38+G40</f>
        <v>0</v>
      </c>
      <c r="H41" s="59">
        <f>H38+H40</f>
        <v>104</v>
      </c>
      <c r="I41" s="59">
        <f>I40</f>
        <v>10</v>
      </c>
      <c r="J41" s="59">
        <f>J38+J40</f>
        <v>14</v>
      </c>
      <c r="K41" s="59">
        <f>K38+K40</f>
        <v>0</v>
      </c>
      <c r="L41" s="60">
        <f t="shared" si="0"/>
        <v>10</v>
      </c>
    </row>
    <row r="42" spans="1:12" ht="15.95" customHeight="1" x14ac:dyDescent="0.2">
      <c r="A42" s="112" t="s">
        <v>71</v>
      </c>
      <c r="B42" s="112"/>
      <c r="C42" s="112"/>
      <c r="D42" s="48">
        <v>37</v>
      </c>
      <c r="E42" s="59">
        <f t="shared" ref="E42:K42" si="2">E14+E22+E37+E41</f>
        <v>483</v>
      </c>
      <c r="F42" s="59">
        <f t="shared" si="2"/>
        <v>396</v>
      </c>
      <c r="G42" s="59">
        <f t="shared" si="2"/>
        <v>2</v>
      </c>
      <c r="H42" s="59">
        <f t="shared" si="2"/>
        <v>381</v>
      </c>
      <c r="I42" s="59">
        <f t="shared" si="2"/>
        <v>216</v>
      </c>
      <c r="J42" s="59">
        <f t="shared" si="2"/>
        <v>102</v>
      </c>
      <c r="K42" s="59">
        <f t="shared" si="2"/>
        <v>2</v>
      </c>
      <c r="L42" s="60">
        <f t="shared" si="0"/>
        <v>87</v>
      </c>
    </row>
    <row r="43" spans="1:12" ht="15.95" customHeight="1" x14ac:dyDescent="0.25">
      <c r="A43" s="65"/>
      <c r="B43" s="66"/>
      <c r="C43" s="66"/>
      <c r="D43" s="67"/>
      <c r="E43" s="67"/>
      <c r="F43" s="67"/>
      <c r="G43" s="67"/>
      <c r="H43" s="67"/>
      <c r="I43" s="67"/>
      <c r="J43" s="67"/>
      <c r="K43" s="67"/>
    </row>
  </sheetData>
  <mergeCells count="43">
    <mergeCell ref="A38:A41"/>
    <mergeCell ref="B38:C38"/>
    <mergeCell ref="B39:C39"/>
    <mergeCell ref="B40:C40"/>
    <mergeCell ref="A42:C42"/>
    <mergeCell ref="A23:A37"/>
    <mergeCell ref="B23:C23"/>
    <mergeCell ref="B24:C24"/>
    <mergeCell ref="B25:C25"/>
    <mergeCell ref="B27:C27"/>
    <mergeCell ref="B29:C29"/>
    <mergeCell ref="B30:C30"/>
    <mergeCell ref="B31:C31"/>
    <mergeCell ref="B32:C32"/>
    <mergeCell ref="B33:C33"/>
    <mergeCell ref="B34:C34"/>
    <mergeCell ref="B35:C35"/>
    <mergeCell ref="B36:C36"/>
    <mergeCell ref="A15:A22"/>
    <mergeCell ref="B15:C15"/>
    <mergeCell ref="B17:C17"/>
    <mergeCell ref="B18:C18"/>
    <mergeCell ref="B19:C19"/>
    <mergeCell ref="B20:C20"/>
    <mergeCell ref="B21:C21"/>
    <mergeCell ref="A5:C5"/>
    <mergeCell ref="A6:A14"/>
    <mergeCell ref="B6:C6"/>
    <mergeCell ref="B7:C7"/>
    <mergeCell ref="B8:C8"/>
    <mergeCell ref="B9:C9"/>
    <mergeCell ref="B10:C10"/>
    <mergeCell ref="B11:C11"/>
    <mergeCell ref="B12:C12"/>
    <mergeCell ref="B13:C13"/>
    <mergeCell ref="A1:J1"/>
    <mergeCell ref="A2:C4"/>
    <mergeCell ref="D2:D4"/>
    <mergeCell ref="E2:G2"/>
    <mergeCell ref="H2:I3"/>
    <mergeCell ref="J2:K3"/>
    <mergeCell ref="E3:E4"/>
    <mergeCell ref="F3:G3"/>
  </mergeCells>
  <pageMargins left="0.39374999999999999" right="0.196527777777778" top="0.15763888888888899" bottom="0.27569444444444402" header="0.51180555555555496" footer="0.27569444444444402"/>
  <pageSetup paperSize="9" scale="80" firstPageNumber="2" orientation="portrait" useFirstPageNumber="1" horizontalDpi="300" verticalDpi="300"/>
  <headerFooter>
    <oddFooter>&amp;L940ADBE4&amp;CФорма № 1-мзс, Підрозділ: Червоноармійський районний суд Житомирської області, 
Початок періоду: 01.01.2019, Кінець періоду: 31.03.2019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/>
  </sheetViews>
  <sheetFormatPr defaultColWidth="9"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14" t="s">
        <v>72</v>
      </c>
      <c r="B1" s="114"/>
      <c r="C1" s="114"/>
      <c r="D1" s="114"/>
      <c r="E1" s="68"/>
      <c r="F1" s="45"/>
      <c r="G1" s="45"/>
    </row>
    <row r="2" spans="1:8" ht="22.7" customHeight="1" x14ac:dyDescent="0.2">
      <c r="A2" s="104" t="s">
        <v>25</v>
      </c>
      <c r="B2" s="104"/>
      <c r="C2" s="104"/>
      <c r="D2" s="104"/>
      <c r="E2" s="104"/>
      <c r="F2" s="47" t="s">
        <v>73</v>
      </c>
      <c r="G2" s="47" t="s">
        <v>74</v>
      </c>
      <c r="H2" s="34"/>
    </row>
    <row r="3" spans="1:8" ht="17.45" customHeight="1" x14ac:dyDescent="0.2">
      <c r="A3" s="104" t="s">
        <v>38</v>
      </c>
      <c r="B3" s="115" t="s">
        <v>75</v>
      </c>
      <c r="C3" s="115"/>
      <c r="D3" s="115"/>
      <c r="E3" s="115"/>
      <c r="F3" s="48">
        <v>1</v>
      </c>
      <c r="G3" s="59">
        <v>5</v>
      </c>
      <c r="H3" s="34"/>
    </row>
    <row r="4" spans="1:8" ht="17.45" customHeight="1" x14ac:dyDescent="0.2">
      <c r="A4" s="104"/>
      <c r="B4" s="69"/>
      <c r="C4" s="116" t="s">
        <v>76</v>
      </c>
      <c r="D4" s="116"/>
      <c r="E4" s="116"/>
      <c r="F4" s="48">
        <v>2</v>
      </c>
      <c r="G4" s="59">
        <v>2</v>
      </c>
      <c r="H4" s="34"/>
    </row>
    <row r="5" spans="1:8" ht="17.45" customHeight="1" x14ac:dyDescent="0.2">
      <c r="A5" s="104"/>
      <c r="B5" s="115" t="s">
        <v>77</v>
      </c>
      <c r="C5" s="115"/>
      <c r="D5" s="115"/>
      <c r="E5" s="115"/>
      <c r="F5" s="48">
        <v>3</v>
      </c>
      <c r="G5" s="59">
        <v>24</v>
      </c>
      <c r="H5" s="34"/>
    </row>
    <row r="6" spans="1:8" ht="17.45" customHeight="1" x14ac:dyDescent="0.2">
      <c r="A6" s="104"/>
      <c r="B6" s="117" t="s">
        <v>78</v>
      </c>
      <c r="C6" s="109" t="s">
        <v>79</v>
      </c>
      <c r="D6" s="109"/>
      <c r="E6" s="109"/>
      <c r="F6" s="48">
        <v>4</v>
      </c>
      <c r="G6" s="59"/>
      <c r="H6" s="34"/>
    </row>
    <row r="7" spans="1:8" ht="25.7" customHeight="1" x14ac:dyDescent="0.2">
      <c r="A7" s="104"/>
      <c r="B7" s="117"/>
      <c r="C7" s="109" t="s">
        <v>80</v>
      </c>
      <c r="D7" s="109"/>
      <c r="E7" s="109"/>
      <c r="F7" s="48">
        <v>5</v>
      </c>
      <c r="G7" s="59">
        <v>1</v>
      </c>
      <c r="H7" s="34"/>
    </row>
    <row r="8" spans="1:8" ht="18.95" customHeight="1" x14ac:dyDescent="0.2">
      <c r="A8" s="104"/>
      <c r="B8" s="117"/>
      <c r="C8" s="117" t="s">
        <v>81</v>
      </c>
      <c r="D8" s="109" t="s">
        <v>82</v>
      </c>
      <c r="E8" s="109"/>
      <c r="F8" s="48">
        <v>6</v>
      </c>
      <c r="G8" s="59">
        <v>1</v>
      </c>
      <c r="H8" s="34"/>
    </row>
    <row r="9" spans="1:8" ht="18.95" customHeight="1" x14ac:dyDescent="0.2">
      <c r="A9" s="104"/>
      <c r="B9" s="117"/>
      <c r="C9" s="117"/>
      <c r="D9" s="109" t="s">
        <v>83</v>
      </c>
      <c r="E9" s="109"/>
      <c r="F9" s="48">
        <v>7</v>
      </c>
      <c r="G9" s="59">
        <v>2</v>
      </c>
      <c r="H9" s="34"/>
    </row>
    <row r="10" spans="1:8" ht="18.95" customHeight="1" x14ac:dyDescent="0.2">
      <c r="A10" s="104"/>
      <c r="B10" s="117"/>
      <c r="C10" s="117"/>
      <c r="D10" s="109" t="s">
        <v>84</v>
      </c>
      <c r="E10" s="109"/>
      <c r="F10" s="48">
        <v>8</v>
      </c>
      <c r="G10" s="59"/>
      <c r="H10" s="34"/>
    </row>
    <row r="11" spans="1:8" ht="18.95" customHeight="1" x14ac:dyDescent="0.2">
      <c r="A11" s="104"/>
      <c r="B11" s="115" t="s">
        <v>85</v>
      </c>
      <c r="C11" s="115"/>
      <c r="D11" s="115"/>
      <c r="E11" s="57" t="s">
        <v>86</v>
      </c>
      <c r="F11" s="48">
        <v>9</v>
      </c>
      <c r="G11" s="59"/>
      <c r="H11" s="34"/>
    </row>
    <row r="12" spans="1:8" ht="19.7" customHeight="1" x14ac:dyDescent="0.2">
      <c r="A12" s="104"/>
      <c r="B12" s="115"/>
      <c r="C12" s="115"/>
      <c r="D12" s="115"/>
      <c r="E12" s="57" t="s">
        <v>87</v>
      </c>
      <c r="F12" s="48">
        <v>10</v>
      </c>
      <c r="G12" s="59"/>
      <c r="H12" s="34"/>
    </row>
    <row r="13" spans="1:8" ht="26.45" customHeight="1" x14ac:dyDescent="0.2">
      <c r="A13" s="104"/>
      <c r="B13" s="104" t="s">
        <v>88</v>
      </c>
      <c r="C13" s="109" t="s">
        <v>89</v>
      </c>
      <c r="D13" s="109"/>
      <c r="E13" s="109"/>
      <c r="F13" s="48">
        <v>11</v>
      </c>
      <c r="G13" s="59"/>
      <c r="H13" s="34"/>
    </row>
    <row r="14" spans="1:8" ht="12.2" customHeight="1" x14ac:dyDescent="0.2">
      <c r="A14" s="104"/>
      <c r="B14" s="104"/>
      <c r="C14" s="109" t="s">
        <v>90</v>
      </c>
      <c r="D14" s="109"/>
      <c r="E14" s="109"/>
      <c r="F14" s="48">
        <v>12</v>
      </c>
      <c r="G14" s="59">
        <v>8</v>
      </c>
      <c r="H14" s="34"/>
    </row>
    <row r="15" spans="1:8" ht="12.2" customHeight="1" x14ac:dyDescent="0.2">
      <c r="A15" s="104"/>
      <c r="B15" s="104"/>
      <c r="C15" s="109" t="s">
        <v>91</v>
      </c>
      <c r="D15" s="109"/>
      <c r="E15" s="109"/>
      <c r="F15" s="48">
        <v>13</v>
      </c>
      <c r="G15" s="59">
        <v>1</v>
      </c>
      <c r="H15" s="34"/>
    </row>
    <row r="16" spans="1:8" ht="12.2" customHeight="1" x14ac:dyDescent="0.2">
      <c r="A16" s="104"/>
      <c r="B16" s="104"/>
      <c r="C16" s="118" t="s">
        <v>92</v>
      </c>
      <c r="D16" s="118"/>
      <c r="E16" s="118"/>
      <c r="F16" s="48">
        <v>14</v>
      </c>
      <c r="G16" s="59"/>
      <c r="H16" s="34"/>
    </row>
    <row r="17" spans="1:8" ht="12.2" customHeight="1" x14ac:dyDescent="0.2">
      <c r="A17" s="104"/>
      <c r="B17" s="104"/>
      <c r="C17" s="118" t="s">
        <v>93</v>
      </c>
      <c r="D17" s="118"/>
      <c r="E17" s="118"/>
      <c r="F17" s="48">
        <v>15</v>
      </c>
      <c r="G17" s="59">
        <v>1</v>
      </c>
      <c r="H17" s="34"/>
    </row>
    <row r="18" spans="1:8" ht="12.2" customHeight="1" x14ac:dyDescent="0.2">
      <c r="A18" s="104"/>
      <c r="B18" s="104"/>
      <c r="C18" s="109" t="s">
        <v>94</v>
      </c>
      <c r="D18" s="109"/>
      <c r="E18" s="109"/>
      <c r="F18" s="48">
        <v>16</v>
      </c>
      <c r="G18" s="59">
        <v>3</v>
      </c>
      <c r="H18" s="34"/>
    </row>
    <row r="19" spans="1:8" ht="12.2" customHeight="1" x14ac:dyDescent="0.2">
      <c r="A19" s="104"/>
      <c r="B19" s="104"/>
      <c r="C19" s="109" t="s">
        <v>95</v>
      </c>
      <c r="D19" s="109"/>
      <c r="E19" s="109"/>
      <c r="F19" s="48">
        <v>17</v>
      </c>
      <c r="G19" s="59"/>
      <c r="H19" s="34"/>
    </row>
    <row r="20" spans="1:8" ht="12.2" customHeight="1" x14ac:dyDescent="0.2">
      <c r="A20" s="104"/>
      <c r="B20" s="104"/>
      <c r="C20" s="118" t="s">
        <v>96</v>
      </c>
      <c r="D20" s="118"/>
      <c r="E20" s="118"/>
      <c r="F20" s="48">
        <v>18</v>
      </c>
      <c r="G20" s="59">
        <v>12</v>
      </c>
      <c r="H20" s="34"/>
    </row>
    <row r="21" spans="1:8" ht="12.2" customHeight="1" x14ac:dyDescent="0.2">
      <c r="A21" s="104"/>
      <c r="B21" s="104" t="s">
        <v>97</v>
      </c>
      <c r="C21" s="71" t="s">
        <v>98</v>
      </c>
      <c r="D21" s="72"/>
      <c r="E21" s="73"/>
      <c r="F21" s="48">
        <v>19</v>
      </c>
      <c r="G21" s="59">
        <v>5</v>
      </c>
      <c r="H21" s="34"/>
    </row>
    <row r="22" spans="1:8" ht="12.2" customHeight="1" x14ac:dyDescent="0.2">
      <c r="A22" s="104"/>
      <c r="B22" s="104"/>
      <c r="C22" s="74" t="s">
        <v>99</v>
      </c>
      <c r="D22" s="75"/>
      <c r="E22" s="76"/>
      <c r="F22" s="48">
        <v>20</v>
      </c>
      <c r="G22" s="59">
        <v>3</v>
      </c>
      <c r="H22" s="34"/>
    </row>
    <row r="23" spans="1:8" ht="12.2" customHeight="1" x14ac:dyDescent="0.2">
      <c r="A23" s="104"/>
      <c r="B23" s="104"/>
      <c r="C23" s="71" t="s">
        <v>100</v>
      </c>
      <c r="D23" s="72"/>
      <c r="E23" s="73"/>
      <c r="F23" s="48">
        <v>21</v>
      </c>
      <c r="G23" s="59"/>
      <c r="H23" s="34"/>
    </row>
    <row r="24" spans="1:8" ht="12.2" customHeight="1" x14ac:dyDescent="0.2">
      <c r="A24" s="104"/>
      <c r="B24" s="104"/>
      <c r="C24" s="74" t="s">
        <v>101</v>
      </c>
      <c r="D24" s="75"/>
      <c r="E24" s="76"/>
      <c r="F24" s="48">
        <v>22</v>
      </c>
      <c r="G24" s="59"/>
      <c r="H24" s="34"/>
    </row>
    <row r="25" spans="1:8" ht="12.2" customHeight="1" x14ac:dyDescent="0.2">
      <c r="A25" s="104"/>
      <c r="B25" s="104"/>
      <c r="C25" s="74" t="s">
        <v>102</v>
      </c>
      <c r="D25" s="75"/>
      <c r="E25" s="76"/>
      <c r="F25" s="48">
        <v>23</v>
      </c>
      <c r="G25" s="59"/>
      <c r="H25" s="34"/>
    </row>
    <row r="26" spans="1:8" ht="12.2" customHeight="1" x14ac:dyDescent="0.2">
      <c r="A26" s="104"/>
      <c r="B26" s="104"/>
      <c r="C26" s="70" t="s">
        <v>103</v>
      </c>
      <c r="D26" s="77"/>
      <c r="E26" s="77"/>
      <c r="F26" s="48">
        <v>24</v>
      </c>
      <c r="G26" s="59"/>
      <c r="H26" s="34"/>
    </row>
    <row r="27" spans="1:8" ht="12.2" customHeight="1" x14ac:dyDescent="0.2">
      <c r="A27" s="104"/>
      <c r="B27" s="104"/>
      <c r="C27" s="78" t="s">
        <v>104</v>
      </c>
      <c r="D27" s="79"/>
      <c r="E27" s="80"/>
      <c r="F27" s="48">
        <v>25</v>
      </c>
      <c r="G27" s="59"/>
      <c r="H27" s="34"/>
    </row>
    <row r="28" spans="1:8" ht="27.2" customHeight="1" x14ac:dyDescent="0.2">
      <c r="A28" s="104" t="s">
        <v>49</v>
      </c>
      <c r="B28" s="115" t="s">
        <v>105</v>
      </c>
      <c r="C28" s="115"/>
      <c r="D28" s="115"/>
      <c r="E28" s="115"/>
      <c r="F28" s="48">
        <v>26</v>
      </c>
      <c r="G28" s="59"/>
      <c r="H28" s="34"/>
    </row>
    <row r="29" spans="1:8" ht="12.2" customHeight="1" x14ac:dyDescent="0.2">
      <c r="A29" s="104"/>
      <c r="B29" s="117" t="s">
        <v>106</v>
      </c>
      <c r="C29" s="109" t="s">
        <v>107</v>
      </c>
      <c r="D29" s="109"/>
      <c r="E29" s="109"/>
      <c r="F29" s="48">
        <v>27</v>
      </c>
      <c r="G29" s="59"/>
      <c r="H29" s="34"/>
    </row>
    <row r="30" spans="1:8" ht="12.2" customHeight="1" x14ac:dyDescent="0.2">
      <c r="A30" s="104"/>
      <c r="B30" s="117"/>
      <c r="C30" s="105" t="s">
        <v>108</v>
      </c>
      <c r="D30" s="109" t="s">
        <v>109</v>
      </c>
      <c r="E30" s="109"/>
      <c r="F30" s="48">
        <v>28</v>
      </c>
      <c r="G30" s="59"/>
      <c r="H30" s="34"/>
    </row>
    <row r="31" spans="1:8" ht="12.2" customHeight="1" x14ac:dyDescent="0.2">
      <c r="A31" s="104"/>
      <c r="B31" s="117"/>
      <c r="C31" s="105"/>
      <c r="D31" s="109" t="s">
        <v>110</v>
      </c>
      <c r="E31" s="109"/>
      <c r="F31" s="48">
        <v>29</v>
      </c>
      <c r="G31" s="59"/>
      <c r="H31" s="34"/>
    </row>
    <row r="32" spans="1:8" ht="12.2" customHeight="1" x14ac:dyDescent="0.2">
      <c r="A32" s="104"/>
      <c r="B32" s="117"/>
      <c r="C32" s="109" t="s">
        <v>111</v>
      </c>
      <c r="D32" s="109"/>
      <c r="E32" s="109"/>
      <c r="F32" s="48">
        <v>30</v>
      </c>
      <c r="G32" s="59"/>
      <c r="H32" s="34"/>
    </row>
    <row r="33" spans="1:8" ht="12.2" customHeight="1" x14ac:dyDescent="0.2">
      <c r="A33" s="104"/>
      <c r="B33" s="117"/>
      <c r="C33" s="109" t="s">
        <v>112</v>
      </c>
      <c r="D33" s="109"/>
      <c r="E33" s="109"/>
      <c r="F33" s="48">
        <v>31</v>
      </c>
      <c r="G33" s="59"/>
      <c r="H33" s="34"/>
    </row>
    <row r="34" spans="1:8" ht="12.2" customHeight="1" x14ac:dyDescent="0.2">
      <c r="A34" s="104"/>
      <c r="B34" s="117" t="s">
        <v>113</v>
      </c>
      <c r="C34" s="109" t="s">
        <v>114</v>
      </c>
      <c r="D34" s="109"/>
      <c r="E34" s="109"/>
      <c r="F34" s="48">
        <v>32</v>
      </c>
      <c r="G34" s="59"/>
      <c r="H34" s="34"/>
    </row>
    <row r="35" spans="1:8" ht="12.2" customHeight="1" x14ac:dyDescent="0.2">
      <c r="A35" s="104"/>
      <c r="B35" s="117"/>
      <c r="C35" s="109" t="s">
        <v>83</v>
      </c>
      <c r="D35" s="109"/>
      <c r="E35" s="109"/>
      <c r="F35" s="48">
        <v>33</v>
      </c>
      <c r="G35" s="59"/>
      <c r="H35" s="34"/>
    </row>
    <row r="36" spans="1:8" ht="12.2" customHeight="1" x14ac:dyDescent="0.2">
      <c r="A36" s="104"/>
      <c r="B36" s="117"/>
      <c r="C36" s="109" t="s">
        <v>84</v>
      </c>
      <c r="D36" s="109"/>
      <c r="E36" s="109"/>
      <c r="F36" s="48">
        <v>34</v>
      </c>
      <c r="G36" s="59"/>
      <c r="H36" s="34"/>
    </row>
    <row r="37" spans="1:8" ht="12.2" customHeight="1" x14ac:dyDescent="0.2">
      <c r="A37" s="104"/>
      <c r="B37" s="119" t="s">
        <v>115</v>
      </c>
      <c r="C37" s="119"/>
      <c r="D37" s="119"/>
      <c r="E37" s="119"/>
      <c r="F37" s="48">
        <v>35</v>
      </c>
      <c r="G37" s="59">
        <f>SUM(G38:G42)</f>
        <v>0</v>
      </c>
      <c r="H37" s="34"/>
    </row>
    <row r="38" spans="1:8" ht="12.2" customHeight="1" x14ac:dyDescent="0.2">
      <c r="A38" s="104"/>
      <c r="B38" s="120" t="s">
        <v>116</v>
      </c>
      <c r="C38" s="118" t="s">
        <v>117</v>
      </c>
      <c r="D38" s="118"/>
      <c r="E38" s="118"/>
      <c r="F38" s="48">
        <v>36</v>
      </c>
      <c r="G38" s="59"/>
      <c r="H38" s="34"/>
    </row>
    <row r="39" spans="1:8" ht="12.2" customHeight="1" x14ac:dyDescent="0.2">
      <c r="A39" s="104"/>
      <c r="B39" s="120"/>
      <c r="C39" s="118" t="s">
        <v>118</v>
      </c>
      <c r="D39" s="118"/>
      <c r="E39" s="118"/>
      <c r="F39" s="48">
        <v>37</v>
      </c>
      <c r="G39" s="59"/>
      <c r="H39" s="34"/>
    </row>
    <row r="40" spans="1:8" ht="12.2" customHeight="1" x14ac:dyDescent="0.2">
      <c r="A40" s="104"/>
      <c r="B40" s="120"/>
      <c r="C40" s="118" t="s">
        <v>119</v>
      </c>
      <c r="D40" s="118"/>
      <c r="E40" s="118"/>
      <c r="F40" s="48">
        <v>38</v>
      </c>
      <c r="G40" s="59"/>
      <c r="H40" s="34"/>
    </row>
    <row r="41" spans="1:8" ht="12.2" customHeight="1" x14ac:dyDescent="0.2">
      <c r="A41" s="104"/>
      <c r="B41" s="120"/>
      <c r="C41" s="118" t="s">
        <v>120</v>
      </c>
      <c r="D41" s="118"/>
      <c r="E41" s="118"/>
      <c r="F41" s="48">
        <v>39</v>
      </c>
      <c r="G41" s="59"/>
      <c r="H41" s="34"/>
    </row>
    <row r="42" spans="1:8" ht="12.2" customHeight="1" x14ac:dyDescent="0.2">
      <c r="A42" s="104"/>
      <c r="B42" s="120"/>
      <c r="C42" s="118" t="s">
        <v>121</v>
      </c>
      <c r="D42" s="118"/>
      <c r="E42" s="118"/>
      <c r="F42" s="48">
        <v>40</v>
      </c>
      <c r="G42" s="59"/>
      <c r="H42" s="34"/>
    </row>
    <row r="43" spans="1:8" ht="27.2" customHeight="1" x14ac:dyDescent="0.2">
      <c r="A43" s="121" t="s">
        <v>122</v>
      </c>
      <c r="B43" s="115" t="s">
        <v>105</v>
      </c>
      <c r="C43" s="115"/>
      <c r="D43" s="115"/>
      <c r="E43" s="115"/>
      <c r="F43" s="48">
        <v>41</v>
      </c>
      <c r="G43" s="59">
        <v>10</v>
      </c>
      <c r="H43" s="34"/>
    </row>
    <row r="44" spans="1:8" ht="12.2" customHeight="1" x14ac:dyDescent="0.2">
      <c r="A44" s="121"/>
      <c r="B44" s="117" t="s">
        <v>106</v>
      </c>
      <c r="C44" s="109" t="s">
        <v>107</v>
      </c>
      <c r="D44" s="109"/>
      <c r="E44" s="109"/>
      <c r="F44" s="48">
        <v>42</v>
      </c>
      <c r="G44" s="59">
        <v>6</v>
      </c>
      <c r="H44" s="34"/>
    </row>
    <row r="45" spans="1:8" ht="12.2" customHeight="1" x14ac:dyDescent="0.2">
      <c r="A45" s="121"/>
      <c r="B45" s="117"/>
      <c r="C45" s="105" t="s">
        <v>108</v>
      </c>
      <c r="D45" s="109" t="s">
        <v>109</v>
      </c>
      <c r="E45" s="109"/>
      <c r="F45" s="48">
        <v>43</v>
      </c>
      <c r="G45" s="81">
        <v>1</v>
      </c>
      <c r="H45" s="34"/>
    </row>
    <row r="46" spans="1:8" ht="12.2" customHeight="1" x14ac:dyDescent="0.2">
      <c r="A46" s="121"/>
      <c r="B46" s="117"/>
      <c r="C46" s="105"/>
      <c r="D46" s="109" t="s">
        <v>110</v>
      </c>
      <c r="E46" s="109"/>
      <c r="F46" s="48">
        <v>44</v>
      </c>
      <c r="G46" s="59">
        <v>5</v>
      </c>
      <c r="H46" s="34"/>
    </row>
    <row r="47" spans="1:8" ht="12.2" customHeight="1" x14ac:dyDescent="0.2">
      <c r="A47" s="121"/>
      <c r="B47" s="117"/>
      <c r="C47" s="109" t="s">
        <v>111</v>
      </c>
      <c r="D47" s="109"/>
      <c r="E47" s="109"/>
      <c r="F47" s="48">
        <v>45</v>
      </c>
      <c r="G47" s="59"/>
      <c r="H47" s="34"/>
    </row>
    <row r="48" spans="1:8" ht="12.2" customHeight="1" x14ac:dyDescent="0.2">
      <c r="A48" s="121"/>
      <c r="B48" s="117"/>
      <c r="C48" s="109" t="s">
        <v>112</v>
      </c>
      <c r="D48" s="109"/>
      <c r="E48" s="109"/>
      <c r="F48" s="48">
        <v>46</v>
      </c>
      <c r="G48" s="59"/>
      <c r="H48" s="34"/>
    </row>
    <row r="49" spans="1:8" ht="12.2" customHeight="1" x14ac:dyDescent="0.2">
      <c r="A49" s="121"/>
      <c r="B49" s="117" t="s">
        <v>113</v>
      </c>
      <c r="C49" s="109" t="s">
        <v>114</v>
      </c>
      <c r="D49" s="109"/>
      <c r="E49" s="109"/>
      <c r="F49" s="48">
        <v>47</v>
      </c>
      <c r="G49" s="59"/>
      <c r="H49" s="34"/>
    </row>
    <row r="50" spans="1:8" ht="12.2" customHeight="1" x14ac:dyDescent="0.2">
      <c r="A50" s="121"/>
      <c r="B50" s="117"/>
      <c r="C50" s="109" t="s">
        <v>83</v>
      </c>
      <c r="D50" s="109"/>
      <c r="E50" s="109"/>
      <c r="F50" s="48">
        <v>48</v>
      </c>
      <c r="G50" s="59"/>
      <c r="H50" s="34"/>
    </row>
    <row r="51" spans="1:8" ht="12.2" customHeight="1" x14ac:dyDescent="0.2">
      <c r="A51" s="121"/>
      <c r="B51" s="117"/>
      <c r="C51" s="109" t="s">
        <v>84</v>
      </c>
      <c r="D51" s="109"/>
      <c r="E51" s="109"/>
      <c r="F51" s="48">
        <v>49</v>
      </c>
      <c r="G51" s="59"/>
      <c r="H51" s="34"/>
    </row>
    <row r="52" spans="1:8" ht="12.2" customHeight="1" x14ac:dyDescent="0.2">
      <c r="A52" s="121"/>
      <c r="B52" s="119" t="s">
        <v>115</v>
      </c>
      <c r="C52" s="119"/>
      <c r="D52" s="119"/>
      <c r="E52" s="119"/>
      <c r="F52" s="48">
        <v>50</v>
      </c>
      <c r="G52" s="59">
        <f>SUM(G53:G57)</f>
        <v>0</v>
      </c>
      <c r="H52" s="34"/>
    </row>
    <row r="53" spans="1:8" ht="12.2" customHeight="1" x14ac:dyDescent="0.2">
      <c r="A53" s="121"/>
      <c r="B53" s="120" t="s">
        <v>116</v>
      </c>
      <c r="C53" s="118" t="s">
        <v>117</v>
      </c>
      <c r="D53" s="118"/>
      <c r="E53" s="118"/>
      <c r="F53" s="48">
        <v>51</v>
      </c>
      <c r="G53" s="59"/>
      <c r="H53" s="34"/>
    </row>
    <row r="54" spans="1:8" ht="12.2" customHeight="1" x14ac:dyDescent="0.2">
      <c r="A54" s="121"/>
      <c r="B54" s="120"/>
      <c r="C54" s="118" t="s">
        <v>118</v>
      </c>
      <c r="D54" s="118"/>
      <c r="E54" s="118"/>
      <c r="F54" s="48">
        <v>52</v>
      </c>
      <c r="G54" s="59"/>
      <c r="H54" s="34"/>
    </row>
    <row r="55" spans="1:8" ht="12.2" customHeight="1" x14ac:dyDescent="0.2">
      <c r="A55" s="121"/>
      <c r="B55" s="120"/>
      <c r="C55" s="118" t="s">
        <v>119</v>
      </c>
      <c r="D55" s="118"/>
      <c r="E55" s="118"/>
      <c r="F55" s="48">
        <v>53</v>
      </c>
      <c r="G55" s="59"/>
      <c r="H55" s="34"/>
    </row>
    <row r="56" spans="1:8" ht="12.2" customHeight="1" x14ac:dyDescent="0.2">
      <c r="A56" s="121"/>
      <c r="B56" s="120"/>
      <c r="C56" s="118" t="s">
        <v>120</v>
      </c>
      <c r="D56" s="118"/>
      <c r="E56" s="118"/>
      <c r="F56" s="48">
        <v>54</v>
      </c>
      <c r="G56" s="59"/>
      <c r="H56" s="34"/>
    </row>
    <row r="57" spans="1:8" ht="12.2" customHeight="1" x14ac:dyDescent="0.2">
      <c r="A57" s="121"/>
      <c r="B57" s="120"/>
      <c r="C57" s="118" t="s">
        <v>121</v>
      </c>
      <c r="D57" s="118"/>
      <c r="E57" s="118"/>
      <c r="F57" s="48">
        <v>55</v>
      </c>
      <c r="G57" s="59"/>
      <c r="H57" s="34"/>
    </row>
    <row r="58" spans="1:8" x14ac:dyDescent="0.2">
      <c r="A58" s="67"/>
      <c r="B58" s="67"/>
      <c r="C58" s="67"/>
      <c r="D58" s="67"/>
      <c r="E58" s="67"/>
      <c r="F58" s="67"/>
      <c r="G58" s="67"/>
    </row>
    <row r="60" spans="1:8" ht="18.2" customHeight="1" x14ac:dyDescent="0.2"/>
    <row r="61" spans="1:8" ht="18.2" customHeight="1" x14ac:dyDescent="0.2"/>
    <row r="62" spans="1:8" ht="18.2" customHeight="1" x14ac:dyDescent="0.2"/>
    <row r="63" spans="1:8" ht="18.2" customHeight="1" x14ac:dyDescent="0.2"/>
    <row r="64" spans="1:8" ht="18.2" customHeight="1" x14ac:dyDescent="0.2"/>
  </sheetData>
  <mergeCells count="64">
    <mergeCell ref="C54:E54"/>
    <mergeCell ref="C55:E55"/>
    <mergeCell ref="C56:E56"/>
    <mergeCell ref="C57:E57"/>
    <mergeCell ref="A43:A57"/>
    <mergeCell ref="B43:E43"/>
    <mergeCell ref="B44:B48"/>
    <mergeCell ref="C44:E44"/>
    <mergeCell ref="C45:C46"/>
    <mergeCell ref="D45:E45"/>
    <mergeCell ref="D46:E46"/>
    <mergeCell ref="C47:E47"/>
    <mergeCell ref="C48:E48"/>
    <mergeCell ref="B49:B51"/>
    <mergeCell ref="C49:E49"/>
    <mergeCell ref="C50:E50"/>
    <mergeCell ref="C51:E51"/>
    <mergeCell ref="B52:E52"/>
    <mergeCell ref="B53:B57"/>
    <mergeCell ref="C53:E53"/>
    <mergeCell ref="B37:E37"/>
    <mergeCell ref="B38:B42"/>
    <mergeCell ref="C38:E38"/>
    <mergeCell ref="C39:E39"/>
    <mergeCell ref="C40:E40"/>
    <mergeCell ref="C41:E41"/>
    <mergeCell ref="C42:E42"/>
    <mergeCell ref="C19:E19"/>
    <mergeCell ref="C20:E20"/>
    <mergeCell ref="B21:B27"/>
    <mergeCell ref="A28:A42"/>
    <mergeCell ref="B28:E28"/>
    <mergeCell ref="B29:B33"/>
    <mergeCell ref="C29:E29"/>
    <mergeCell ref="C30:C31"/>
    <mergeCell ref="D30:E30"/>
    <mergeCell ref="D31:E31"/>
    <mergeCell ref="C32:E32"/>
    <mergeCell ref="C33:E33"/>
    <mergeCell ref="B34:B36"/>
    <mergeCell ref="C34:E34"/>
    <mergeCell ref="C35:E35"/>
    <mergeCell ref="C36:E36"/>
    <mergeCell ref="C14:E14"/>
    <mergeCell ref="C15:E15"/>
    <mergeCell ref="C16:E16"/>
    <mergeCell ref="C17:E17"/>
    <mergeCell ref="C18:E18"/>
    <mergeCell ref="A1:D1"/>
    <mergeCell ref="A2:E2"/>
    <mergeCell ref="A3:A27"/>
    <mergeCell ref="B3:E3"/>
    <mergeCell ref="C4:E4"/>
    <mergeCell ref="B5:E5"/>
    <mergeCell ref="B6:B10"/>
    <mergeCell ref="C6:E6"/>
    <mergeCell ref="C7:E7"/>
    <mergeCell ref="C8:C10"/>
    <mergeCell ref="D8:E8"/>
    <mergeCell ref="D9:E9"/>
    <mergeCell ref="D10:E10"/>
    <mergeCell ref="B11:D12"/>
    <mergeCell ref="B13:B20"/>
    <mergeCell ref="C13:E13"/>
  </mergeCells>
  <pageMargins left="0.51180555555555496" right="0.31527777777777799" top="0.35416666666666702" bottom="0.74791666666666701" header="0.51180555555555496" footer="0.51180555555555496"/>
  <pageSetup paperSize="9" scale="99" firstPageNumber="0" orientation="portrait" horizontalDpi="300" verticalDpi="300"/>
  <headerFooter>
    <oddFooter>&amp;L940ADBE4&amp;CФорма № 1-мзс, Підрозділ: Червоноармійський районний суд Житомирської області, 
Початок періоду: 01.01.2019, Кінець періоду: 31.03.2019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Normal="100" workbookViewId="0"/>
  </sheetViews>
  <sheetFormatPr defaultColWidth="9" defaultRowHeight="12.75" x14ac:dyDescent="0.2"/>
  <cols>
    <col min="1" max="1" width="5.1406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  <col min="10" max="255" width="9.140625" customWidth="1"/>
  </cols>
  <sheetData>
    <row r="1" spans="1:10" ht="15.75" x14ac:dyDescent="0.25">
      <c r="A1" s="114" t="s">
        <v>123</v>
      </c>
      <c r="B1" s="114"/>
      <c r="C1" s="114"/>
      <c r="D1" s="114"/>
      <c r="E1" s="68"/>
      <c r="F1" s="68"/>
      <c r="G1" s="68"/>
      <c r="H1" s="68"/>
      <c r="I1" s="82"/>
    </row>
    <row r="2" spans="1:10" ht="18.95" customHeight="1" x14ac:dyDescent="0.2">
      <c r="A2" s="104" t="s">
        <v>25</v>
      </c>
      <c r="B2" s="104"/>
      <c r="C2" s="104"/>
      <c r="D2" s="104"/>
      <c r="E2" s="104"/>
      <c r="F2" s="104"/>
      <c r="G2" s="104"/>
      <c r="H2" s="47" t="s">
        <v>73</v>
      </c>
      <c r="I2" s="47" t="s">
        <v>74</v>
      </c>
      <c r="J2" s="34"/>
    </row>
    <row r="3" spans="1:10" ht="12.75" customHeight="1" x14ac:dyDescent="0.2">
      <c r="A3" s="104" t="s">
        <v>38</v>
      </c>
      <c r="B3" s="115" t="s">
        <v>124</v>
      </c>
      <c r="C3" s="115"/>
      <c r="D3" s="115"/>
      <c r="E3" s="115"/>
      <c r="F3" s="115"/>
      <c r="G3" s="115"/>
      <c r="H3" s="48">
        <v>1</v>
      </c>
      <c r="I3" s="59">
        <v>28</v>
      </c>
      <c r="J3" s="34"/>
    </row>
    <row r="4" spans="1:10" ht="14.45" customHeight="1" x14ac:dyDescent="0.2">
      <c r="A4" s="104"/>
      <c r="B4" s="120" t="s">
        <v>125</v>
      </c>
      <c r="C4" s="122" t="s">
        <v>126</v>
      </c>
      <c r="D4" s="122"/>
      <c r="E4" s="122"/>
      <c r="F4" s="122"/>
      <c r="G4" s="122"/>
      <c r="H4" s="48">
        <v>2</v>
      </c>
      <c r="I4" s="59">
        <v>18</v>
      </c>
      <c r="J4" s="34"/>
    </row>
    <row r="5" spans="1:10" ht="14.45" customHeight="1" x14ac:dyDescent="0.2">
      <c r="A5" s="104"/>
      <c r="B5" s="120"/>
      <c r="C5" s="123" t="s">
        <v>127</v>
      </c>
      <c r="D5" s="123"/>
      <c r="E5" s="123"/>
      <c r="F5" s="123"/>
      <c r="G5" s="123"/>
      <c r="H5" s="48">
        <v>3</v>
      </c>
      <c r="I5" s="59">
        <v>4</v>
      </c>
      <c r="J5" s="34"/>
    </row>
    <row r="6" spans="1:10" ht="14.45" customHeight="1" x14ac:dyDescent="0.2">
      <c r="A6" s="104"/>
      <c r="B6" s="120"/>
      <c r="C6" s="122" t="s">
        <v>128</v>
      </c>
      <c r="D6" s="122"/>
      <c r="E6" s="122"/>
      <c r="F6" s="122"/>
      <c r="G6" s="122"/>
      <c r="H6" s="48">
        <v>4</v>
      </c>
      <c r="I6" s="59"/>
      <c r="J6" s="34"/>
    </row>
    <row r="7" spans="1:10" ht="14.45" customHeight="1" x14ac:dyDescent="0.2">
      <c r="A7" s="104"/>
      <c r="B7" s="120"/>
      <c r="C7" s="122" t="s">
        <v>129</v>
      </c>
      <c r="D7" s="122"/>
      <c r="E7" s="122"/>
      <c r="F7" s="122"/>
      <c r="G7" s="122"/>
      <c r="H7" s="48">
        <v>5</v>
      </c>
      <c r="I7" s="59">
        <v>10</v>
      </c>
      <c r="J7" s="34"/>
    </row>
    <row r="8" spans="1:10" ht="14.45" customHeight="1" x14ac:dyDescent="0.2">
      <c r="A8" s="104"/>
      <c r="B8" s="120"/>
      <c r="C8" s="122" t="s">
        <v>130</v>
      </c>
      <c r="D8" s="122"/>
      <c r="E8" s="122"/>
      <c r="F8" s="122"/>
      <c r="G8" s="122"/>
      <c r="H8" s="48">
        <v>6</v>
      </c>
      <c r="I8" s="59"/>
      <c r="J8" s="34"/>
    </row>
    <row r="9" spans="1:10" ht="14.45" customHeight="1" x14ac:dyDescent="0.2">
      <c r="A9" s="104"/>
      <c r="B9" s="120"/>
      <c r="C9" s="122" t="s">
        <v>131</v>
      </c>
      <c r="D9" s="122"/>
      <c r="E9" s="122"/>
      <c r="F9" s="122"/>
      <c r="G9" s="122"/>
      <c r="H9" s="48">
        <v>7</v>
      </c>
      <c r="I9" s="59"/>
      <c r="J9" s="34"/>
    </row>
    <row r="10" spans="1:10" ht="12.75" customHeight="1" x14ac:dyDescent="0.2">
      <c r="A10" s="104"/>
      <c r="B10" s="124" t="s">
        <v>132</v>
      </c>
      <c r="C10" s="124"/>
      <c r="D10" s="124"/>
      <c r="E10" s="124"/>
      <c r="F10" s="124"/>
      <c r="G10" s="124"/>
      <c r="H10" s="48">
        <v>8</v>
      </c>
      <c r="I10" s="59"/>
      <c r="J10" s="34"/>
    </row>
    <row r="11" spans="1:10" ht="12.75" customHeight="1" x14ac:dyDescent="0.2">
      <c r="A11" s="104"/>
      <c r="B11" s="124" t="s">
        <v>133</v>
      </c>
      <c r="C11" s="124"/>
      <c r="D11" s="124"/>
      <c r="E11" s="124"/>
      <c r="F11" s="124"/>
      <c r="G11" s="124"/>
      <c r="H11" s="48">
        <v>9</v>
      </c>
      <c r="I11" s="59"/>
      <c r="J11" s="34"/>
    </row>
    <row r="12" spans="1:10" ht="12.75" customHeight="1" x14ac:dyDescent="0.2">
      <c r="A12" s="104"/>
      <c r="B12" s="124" t="s">
        <v>134</v>
      </c>
      <c r="C12" s="124"/>
      <c r="D12" s="124"/>
      <c r="E12" s="124"/>
      <c r="F12" s="124"/>
      <c r="G12" s="124"/>
      <c r="H12" s="48">
        <v>10</v>
      </c>
      <c r="I12" s="59"/>
      <c r="J12" s="34"/>
    </row>
    <row r="13" spans="1:10" ht="12.75" customHeight="1" x14ac:dyDescent="0.2">
      <c r="A13" s="104"/>
      <c r="B13" s="124" t="s">
        <v>135</v>
      </c>
      <c r="C13" s="124"/>
      <c r="D13" s="124"/>
      <c r="E13" s="124"/>
      <c r="F13" s="124"/>
      <c r="G13" s="124"/>
      <c r="H13" s="48">
        <v>11</v>
      </c>
      <c r="I13" s="59"/>
      <c r="J13" s="34"/>
    </row>
    <row r="14" spans="1:10" ht="12.75" customHeight="1" x14ac:dyDescent="0.2">
      <c r="A14" s="104"/>
      <c r="B14" s="122" t="s">
        <v>136</v>
      </c>
      <c r="C14" s="122"/>
      <c r="D14" s="122"/>
      <c r="E14" s="122"/>
      <c r="F14" s="122"/>
      <c r="G14" s="122"/>
      <c r="H14" s="48">
        <v>12</v>
      </c>
      <c r="I14" s="59"/>
      <c r="J14" s="34"/>
    </row>
    <row r="15" spans="1:10" ht="12.75" customHeight="1" x14ac:dyDescent="0.2">
      <c r="A15" s="104"/>
      <c r="B15" s="122" t="s">
        <v>137</v>
      </c>
      <c r="C15" s="122"/>
      <c r="D15" s="122"/>
      <c r="E15" s="122"/>
      <c r="F15" s="122"/>
      <c r="G15" s="122"/>
      <c r="H15" s="48">
        <v>13</v>
      </c>
      <c r="I15" s="59"/>
      <c r="J15" s="34"/>
    </row>
    <row r="16" spans="1:10" ht="12.75" customHeight="1" x14ac:dyDescent="0.2">
      <c r="A16" s="104"/>
      <c r="B16" s="124" t="s">
        <v>138</v>
      </c>
      <c r="C16" s="124"/>
      <c r="D16" s="124"/>
      <c r="E16" s="124"/>
      <c r="F16" s="124"/>
      <c r="G16" s="124"/>
      <c r="H16" s="48">
        <v>14</v>
      </c>
      <c r="I16" s="59"/>
      <c r="J16" s="34"/>
    </row>
    <row r="17" spans="1:10" ht="12.75" customHeight="1" x14ac:dyDescent="0.2">
      <c r="A17" s="104"/>
      <c r="B17" s="124" t="s">
        <v>139</v>
      </c>
      <c r="C17" s="124"/>
      <c r="D17" s="124"/>
      <c r="E17" s="124"/>
      <c r="F17" s="124"/>
      <c r="G17" s="124"/>
      <c r="H17" s="48">
        <v>15</v>
      </c>
      <c r="I17" s="59"/>
      <c r="J17" s="34"/>
    </row>
    <row r="18" spans="1:10" ht="12.75" customHeight="1" x14ac:dyDescent="0.2">
      <c r="A18" s="104"/>
      <c r="B18" s="124" t="s">
        <v>140</v>
      </c>
      <c r="C18" s="124"/>
      <c r="D18" s="124"/>
      <c r="E18" s="124"/>
      <c r="F18" s="124"/>
      <c r="G18" s="124"/>
      <c r="H18" s="48">
        <v>16</v>
      </c>
      <c r="I18" s="59"/>
      <c r="J18" s="34"/>
    </row>
    <row r="19" spans="1:10" ht="12.75" customHeight="1" x14ac:dyDescent="0.2">
      <c r="A19" s="104"/>
      <c r="B19" s="124" t="s">
        <v>141</v>
      </c>
      <c r="C19" s="124"/>
      <c r="D19" s="124"/>
      <c r="E19" s="124"/>
      <c r="F19" s="124"/>
      <c r="G19" s="124"/>
      <c r="H19" s="48">
        <v>17</v>
      </c>
      <c r="I19" s="59">
        <v>1</v>
      </c>
      <c r="J19" s="34"/>
    </row>
    <row r="20" spans="1:10" ht="12.75" customHeight="1" x14ac:dyDescent="0.2">
      <c r="A20" s="104"/>
      <c r="B20" s="124" t="s">
        <v>142</v>
      </c>
      <c r="C20" s="124"/>
      <c r="D20" s="124"/>
      <c r="E20" s="124"/>
      <c r="F20" s="124"/>
      <c r="G20" s="124"/>
      <c r="H20" s="48">
        <v>18</v>
      </c>
      <c r="I20" s="59">
        <v>64</v>
      </c>
      <c r="J20" s="34"/>
    </row>
    <row r="21" spans="1:10" ht="12.75" customHeight="1" x14ac:dyDescent="0.2">
      <c r="A21" s="104"/>
      <c r="B21" s="124" t="s">
        <v>143</v>
      </c>
      <c r="C21" s="124"/>
      <c r="D21" s="124"/>
      <c r="E21" s="124"/>
      <c r="F21" s="124"/>
      <c r="G21" s="124"/>
      <c r="H21" s="48">
        <v>19</v>
      </c>
      <c r="I21" s="59">
        <v>11</v>
      </c>
      <c r="J21" s="34"/>
    </row>
    <row r="22" spans="1:10" ht="12.75" customHeight="1" x14ac:dyDescent="0.2">
      <c r="A22" s="104"/>
      <c r="B22" s="124" t="s">
        <v>144</v>
      </c>
      <c r="C22" s="124"/>
      <c r="D22" s="124"/>
      <c r="E22" s="124"/>
      <c r="F22" s="124"/>
      <c r="G22" s="124"/>
      <c r="H22" s="48">
        <v>20</v>
      </c>
      <c r="I22" s="59">
        <v>9</v>
      </c>
      <c r="J22" s="34"/>
    </row>
    <row r="23" spans="1:10" ht="12.75" customHeight="1" x14ac:dyDescent="0.2">
      <c r="A23" s="104"/>
      <c r="B23" s="124" t="s">
        <v>145</v>
      </c>
      <c r="C23" s="124"/>
      <c r="D23" s="124"/>
      <c r="E23" s="124"/>
      <c r="F23" s="124"/>
      <c r="G23" s="124"/>
      <c r="H23" s="48">
        <v>21</v>
      </c>
      <c r="I23" s="59"/>
      <c r="J23" s="34"/>
    </row>
    <row r="24" spans="1:10" ht="26.45" customHeight="1" x14ac:dyDescent="0.2">
      <c r="A24" s="104"/>
      <c r="B24" s="115" t="s">
        <v>146</v>
      </c>
      <c r="C24" s="115"/>
      <c r="D24" s="115"/>
      <c r="E24" s="115"/>
      <c r="F24" s="115"/>
      <c r="G24" s="115"/>
      <c r="H24" s="48">
        <v>22</v>
      </c>
      <c r="I24" s="59">
        <v>9</v>
      </c>
      <c r="J24" s="34"/>
    </row>
    <row r="25" spans="1:10" ht="16.7" customHeight="1" x14ac:dyDescent="0.2">
      <c r="A25" s="104" t="s">
        <v>49</v>
      </c>
      <c r="B25" s="104" t="s">
        <v>147</v>
      </c>
      <c r="C25" s="104"/>
      <c r="D25" s="123" t="s">
        <v>148</v>
      </c>
      <c r="E25" s="123"/>
      <c r="F25" s="123"/>
      <c r="G25" s="123"/>
      <c r="H25" s="48">
        <v>23</v>
      </c>
      <c r="I25" s="59"/>
      <c r="J25" s="34"/>
    </row>
    <row r="26" spans="1:10" ht="16.7" customHeight="1" x14ac:dyDescent="0.2">
      <c r="A26" s="104"/>
      <c r="B26" s="104"/>
      <c r="C26" s="104"/>
      <c r="D26" s="123" t="s">
        <v>149</v>
      </c>
      <c r="E26" s="123"/>
      <c r="F26" s="123"/>
      <c r="G26" s="123"/>
      <c r="H26" s="48">
        <v>24</v>
      </c>
      <c r="I26" s="59"/>
      <c r="J26" s="34"/>
    </row>
    <row r="27" spans="1:10" ht="16.7" customHeight="1" x14ac:dyDescent="0.2">
      <c r="A27" s="104"/>
      <c r="B27" s="104"/>
      <c r="C27" s="104"/>
      <c r="D27" s="123" t="s">
        <v>150</v>
      </c>
      <c r="E27" s="123"/>
      <c r="F27" s="123"/>
      <c r="G27" s="123"/>
      <c r="H27" s="48">
        <v>25</v>
      </c>
      <c r="I27" s="59">
        <v>2</v>
      </c>
      <c r="J27" s="34"/>
    </row>
    <row r="28" spans="1:10" ht="14.45" customHeight="1" x14ac:dyDescent="0.2">
      <c r="A28" s="104"/>
      <c r="B28" s="104" t="s">
        <v>151</v>
      </c>
      <c r="C28" s="104"/>
      <c r="D28" s="115" t="s">
        <v>152</v>
      </c>
      <c r="E28" s="115"/>
      <c r="F28" s="115"/>
      <c r="G28" s="115"/>
      <c r="H28" s="48">
        <v>26</v>
      </c>
      <c r="I28" s="59">
        <v>2</v>
      </c>
      <c r="J28" s="34"/>
    </row>
    <row r="29" spans="1:10" ht="14.45" customHeight="1" x14ac:dyDescent="0.2">
      <c r="A29" s="104"/>
      <c r="B29" s="104"/>
      <c r="C29" s="104"/>
      <c r="D29" s="115" t="s">
        <v>153</v>
      </c>
      <c r="E29" s="115"/>
      <c r="F29" s="115"/>
      <c r="G29" s="115"/>
      <c r="H29" s="48">
        <v>27</v>
      </c>
      <c r="I29" s="59"/>
      <c r="J29" s="34"/>
    </row>
    <row r="30" spans="1:10" ht="14.45" customHeight="1" x14ac:dyDescent="0.2">
      <c r="A30" s="104"/>
      <c r="B30" s="104"/>
      <c r="C30" s="104"/>
      <c r="D30" s="123" t="s">
        <v>154</v>
      </c>
      <c r="E30" s="123"/>
      <c r="F30" s="123"/>
      <c r="G30" s="123"/>
      <c r="H30" s="48">
        <v>28</v>
      </c>
      <c r="I30" s="59"/>
      <c r="J30" s="34"/>
    </row>
    <row r="31" spans="1:10" ht="16.7" customHeight="1" x14ac:dyDescent="0.2">
      <c r="A31" s="104"/>
      <c r="B31" s="104" t="s">
        <v>155</v>
      </c>
      <c r="C31" s="104"/>
      <c r="D31" s="109" t="s">
        <v>156</v>
      </c>
      <c r="E31" s="109"/>
      <c r="F31" s="109"/>
      <c r="G31" s="109"/>
      <c r="H31" s="48">
        <v>29</v>
      </c>
      <c r="I31" s="59"/>
      <c r="J31" s="34"/>
    </row>
    <row r="32" spans="1:10" ht="16.7" customHeight="1" x14ac:dyDescent="0.2">
      <c r="A32" s="104"/>
      <c r="B32" s="104"/>
      <c r="C32" s="104"/>
      <c r="D32" s="109" t="s">
        <v>157</v>
      </c>
      <c r="E32" s="109"/>
      <c r="F32" s="109"/>
      <c r="G32" s="109"/>
      <c r="H32" s="48">
        <v>30</v>
      </c>
      <c r="I32" s="59"/>
      <c r="J32" s="34"/>
    </row>
    <row r="33" spans="1:10" ht="12.75" customHeight="1" x14ac:dyDescent="0.2">
      <c r="A33" s="104"/>
      <c r="B33" s="115" t="s">
        <v>158</v>
      </c>
      <c r="C33" s="115"/>
      <c r="D33" s="115"/>
      <c r="E33" s="115"/>
      <c r="F33" s="115"/>
      <c r="G33" s="115"/>
      <c r="H33" s="48">
        <v>31</v>
      </c>
      <c r="I33" s="59"/>
      <c r="J33" s="34"/>
    </row>
    <row r="34" spans="1:10" ht="12.75" customHeight="1" x14ac:dyDescent="0.2">
      <c r="A34" s="104"/>
      <c r="B34" s="124" t="s">
        <v>141</v>
      </c>
      <c r="C34" s="124"/>
      <c r="D34" s="124"/>
      <c r="E34" s="124"/>
      <c r="F34" s="124"/>
      <c r="G34" s="124"/>
      <c r="H34" s="48">
        <v>32</v>
      </c>
      <c r="I34" s="59"/>
      <c r="J34" s="34"/>
    </row>
    <row r="35" spans="1:10" ht="12.75" customHeight="1" x14ac:dyDescent="0.2">
      <c r="A35" s="104"/>
      <c r="B35" s="124" t="s">
        <v>142</v>
      </c>
      <c r="C35" s="124"/>
      <c r="D35" s="124"/>
      <c r="E35" s="124"/>
      <c r="F35" s="124"/>
      <c r="G35" s="124"/>
      <c r="H35" s="48">
        <v>33</v>
      </c>
      <c r="I35" s="59">
        <v>1</v>
      </c>
      <c r="J35" s="34"/>
    </row>
    <row r="36" spans="1:10" ht="27.2" customHeight="1" x14ac:dyDescent="0.2">
      <c r="A36" s="104"/>
      <c r="B36" s="115" t="s">
        <v>159</v>
      </c>
      <c r="C36" s="115"/>
      <c r="D36" s="115"/>
      <c r="E36" s="115"/>
      <c r="F36" s="115"/>
      <c r="G36" s="115"/>
      <c r="H36" s="48">
        <v>34</v>
      </c>
      <c r="I36" s="59"/>
      <c r="J36" s="34"/>
    </row>
    <row r="37" spans="1:10" ht="12.75" customHeight="1" x14ac:dyDescent="0.2">
      <c r="A37" s="104" t="s">
        <v>55</v>
      </c>
      <c r="B37" s="124" t="s">
        <v>160</v>
      </c>
      <c r="C37" s="124"/>
      <c r="D37" s="124"/>
      <c r="E37" s="124"/>
      <c r="F37" s="124"/>
      <c r="G37" s="124"/>
      <c r="H37" s="48">
        <v>35</v>
      </c>
      <c r="I37" s="59">
        <v>18</v>
      </c>
      <c r="J37" s="34"/>
    </row>
    <row r="38" spans="1:10" ht="12.75" customHeight="1" x14ac:dyDescent="0.2">
      <c r="A38" s="104"/>
      <c r="B38" s="104" t="s">
        <v>151</v>
      </c>
      <c r="C38" s="104"/>
      <c r="D38" s="115" t="s">
        <v>152</v>
      </c>
      <c r="E38" s="115"/>
      <c r="F38" s="115"/>
      <c r="G38" s="115"/>
      <c r="H38" s="48">
        <v>36</v>
      </c>
      <c r="I38" s="59">
        <v>106</v>
      </c>
      <c r="J38" s="34"/>
    </row>
    <row r="39" spans="1:10" ht="12.75" customHeight="1" x14ac:dyDescent="0.2">
      <c r="A39" s="104"/>
      <c r="B39" s="104"/>
      <c r="C39" s="104"/>
      <c r="D39" s="115" t="s">
        <v>153</v>
      </c>
      <c r="E39" s="115"/>
      <c r="F39" s="115"/>
      <c r="G39" s="115"/>
      <c r="H39" s="48">
        <v>37</v>
      </c>
      <c r="I39" s="59">
        <v>45</v>
      </c>
      <c r="J39" s="34"/>
    </row>
    <row r="40" spans="1:10" ht="12.75" customHeight="1" x14ac:dyDescent="0.2">
      <c r="A40" s="104"/>
      <c r="B40" s="104"/>
      <c r="C40" s="104"/>
      <c r="D40" s="123" t="s">
        <v>161</v>
      </c>
      <c r="E40" s="123"/>
      <c r="F40" s="123"/>
      <c r="G40" s="123"/>
      <c r="H40" s="48">
        <v>38</v>
      </c>
      <c r="I40" s="59">
        <v>3</v>
      </c>
      <c r="J40" s="34"/>
    </row>
    <row r="41" spans="1:10" ht="12.75" customHeight="1" x14ac:dyDescent="0.2">
      <c r="A41" s="104"/>
      <c r="B41" s="104" t="s">
        <v>155</v>
      </c>
      <c r="C41" s="104"/>
      <c r="D41" s="109" t="s">
        <v>156</v>
      </c>
      <c r="E41" s="109"/>
      <c r="F41" s="109"/>
      <c r="G41" s="109"/>
      <c r="H41" s="48">
        <v>39</v>
      </c>
      <c r="I41" s="59">
        <v>2023753</v>
      </c>
      <c r="J41" s="34"/>
    </row>
    <row r="42" spans="1:10" ht="12.75" customHeight="1" x14ac:dyDescent="0.2">
      <c r="A42" s="104"/>
      <c r="B42" s="104"/>
      <c r="C42" s="104"/>
      <c r="D42" s="109" t="s">
        <v>157</v>
      </c>
      <c r="E42" s="109"/>
      <c r="F42" s="109"/>
      <c r="G42" s="109"/>
      <c r="H42" s="48">
        <v>40</v>
      </c>
      <c r="I42" s="59">
        <v>175782</v>
      </c>
      <c r="J42" s="34"/>
    </row>
    <row r="43" spans="1:10" ht="12.75" customHeight="1" x14ac:dyDescent="0.2">
      <c r="A43" s="104"/>
      <c r="B43" s="115" t="s">
        <v>158</v>
      </c>
      <c r="C43" s="115"/>
      <c r="D43" s="115"/>
      <c r="E43" s="115"/>
      <c r="F43" s="115"/>
      <c r="G43" s="115"/>
      <c r="H43" s="48">
        <v>41</v>
      </c>
      <c r="I43" s="59"/>
      <c r="J43" s="34"/>
    </row>
    <row r="44" spans="1:10" ht="12.75" customHeight="1" x14ac:dyDescent="0.2">
      <c r="A44" s="104"/>
      <c r="B44" s="115" t="s">
        <v>162</v>
      </c>
      <c r="C44" s="115"/>
      <c r="D44" s="115"/>
      <c r="E44" s="115"/>
      <c r="F44" s="115"/>
      <c r="G44" s="115"/>
      <c r="H44" s="48">
        <v>42</v>
      </c>
      <c r="I44" s="59">
        <v>2</v>
      </c>
      <c r="J44" s="34"/>
    </row>
    <row r="45" spans="1:10" ht="12.75" customHeight="1" x14ac:dyDescent="0.2">
      <c r="A45" s="104"/>
      <c r="B45" s="124" t="s">
        <v>141</v>
      </c>
      <c r="C45" s="124"/>
      <c r="D45" s="124"/>
      <c r="E45" s="124"/>
      <c r="F45" s="124"/>
      <c r="G45" s="124"/>
      <c r="H45" s="48">
        <v>43</v>
      </c>
      <c r="I45" s="59"/>
      <c r="J45" s="34"/>
    </row>
    <row r="46" spans="1:10" ht="12.75" customHeight="1" x14ac:dyDescent="0.2">
      <c r="A46" s="104"/>
      <c r="B46" s="124" t="s">
        <v>142</v>
      </c>
      <c r="C46" s="124"/>
      <c r="D46" s="124"/>
      <c r="E46" s="124"/>
      <c r="F46" s="124"/>
      <c r="G46" s="124"/>
      <c r="H46" s="48">
        <v>44</v>
      </c>
      <c r="I46" s="59">
        <v>16</v>
      </c>
      <c r="J46" s="34"/>
    </row>
    <row r="47" spans="1:10" ht="24.95" customHeight="1" x14ac:dyDescent="0.2">
      <c r="A47" s="104"/>
      <c r="B47" s="115" t="s">
        <v>159</v>
      </c>
      <c r="C47" s="115"/>
      <c r="D47" s="115"/>
      <c r="E47" s="115"/>
      <c r="F47" s="115"/>
      <c r="G47" s="115"/>
      <c r="H47" s="48">
        <v>45</v>
      </c>
      <c r="I47" s="59">
        <v>2</v>
      </c>
      <c r="J47" s="34"/>
    </row>
    <row r="48" spans="1:10" ht="12.75" customHeight="1" x14ac:dyDescent="0.2">
      <c r="A48" s="115" t="s">
        <v>163</v>
      </c>
      <c r="B48" s="115"/>
      <c r="C48" s="115"/>
      <c r="D48" s="115"/>
      <c r="E48" s="115"/>
      <c r="F48" s="115"/>
      <c r="G48" s="115"/>
      <c r="H48" s="48">
        <v>46</v>
      </c>
      <c r="I48" s="59">
        <v>119</v>
      </c>
      <c r="J48" s="34"/>
    </row>
    <row r="49" spans="1:10" ht="12.75" customHeight="1" x14ac:dyDescent="0.2">
      <c r="A49" s="125" t="s">
        <v>164</v>
      </c>
      <c r="B49" s="125"/>
      <c r="C49" s="126" t="s">
        <v>165</v>
      </c>
      <c r="D49" s="126"/>
      <c r="E49" s="126"/>
      <c r="F49" s="126"/>
      <c r="G49" s="126"/>
      <c r="H49" s="48">
        <v>47</v>
      </c>
      <c r="I49" s="59">
        <v>337649</v>
      </c>
      <c r="J49" s="34"/>
    </row>
    <row r="50" spans="1:10" ht="12.75" customHeight="1" x14ac:dyDescent="0.2">
      <c r="A50" s="125"/>
      <c r="B50" s="125"/>
      <c r="C50" s="127" t="s">
        <v>166</v>
      </c>
      <c r="D50" s="127"/>
      <c r="E50" s="127"/>
      <c r="F50" s="127"/>
      <c r="G50" s="127"/>
      <c r="H50" s="48">
        <v>48</v>
      </c>
      <c r="I50" s="59">
        <v>36789</v>
      </c>
      <c r="J50" s="34"/>
    </row>
    <row r="51" spans="1:10" ht="12.75" customHeight="1" x14ac:dyDescent="0.2">
      <c r="A51" s="115" t="s">
        <v>167</v>
      </c>
      <c r="B51" s="115"/>
      <c r="C51" s="115"/>
      <c r="D51" s="115"/>
      <c r="E51" s="115"/>
      <c r="F51" s="115"/>
      <c r="G51" s="115"/>
      <c r="H51" s="115"/>
      <c r="I51" s="115"/>
      <c r="J51" s="34"/>
    </row>
    <row r="52" spans="1:10" ht="14.45" customHeight="1" x14ac:dyDescent="0.2">
      <c r="A52" s="128" t="s">
        <v>168</v>
      </c>
      <c r="B52" s="128"/>
      <c r="C52" s="128"/>
      <c r="D52" s="128"/>
      <c r="E52" s="128"/>
      <c r="F52" s="128"/>
      <c r="G52" s="128"/>
      <c r="H52" s="83">
        <v>49</v>
      </c>
      <c r="I52" s="59">
        <v>3</v>
      </c>
      <c r="J52" s="34"/>
    </row>
    <row r="53" spans="1:10" ht="14.45" customHeight="1" x14ac:dyDescent="0.2">
      <c r="A53" s="129" t="s">
        <v>169</v>
      </c>
      <c r="B53" s="129"/>
      <c r="C53" s="129"/>
      <c r="D53" s="129"/>
      <c r="E53" s="129"/>
      <c r="F53" s="129"/>
      <c r="G53" s="129"/>
      <c r="H53" s="83">
        <v>50</v>
      </c>
      <c r="I53" s="59">
        <v>2</v>
      </c>
      <c r="J53" s="34"/>
    </row>
    <row r="54" spans="1:10" ht="8.2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</row>
    <row r="55" spans="1:10" ht="15.95" customHeight="1" x14ac:dyDescent="0.25">
      <c r="A55" s="84" t="s">
        <v>170</v>
      </c>
      <c r="B55" s="20"/>
      <c r="C55" s="20"/>
      <c r="D55" s="20"/>
      <c r="E55" s="20"/>
      <c r="F55" s="20"/>
      <c r="G55" s="20"/>
      <c r="H55" s="20"/>
      <c r="I55" s="20"/>
    </row>
    <row r="56" spans="1:10" ht="16.7" customHeight="1" x14ac:dyDescent="0.2">
      <c r="A56" s="130" t="s">
        <v>171</v>
      </c>
      <c r="B56" s="130"/>
      <c r="C56" s="130"/>
      <c r="D56" s="130"/>
      <c r="E56" s="108" t="s">
        <v>172</v>
      </c>
      <c r="F56" s="108"/>
      <c r="G56" s="108"/>
      <c r="H56" s="108"/>
      <c r="I56" s="108"/>
      <c r="J56" s="34"/>
    </row>
    <row r="57" spans="1:10" ht="45.4" customHeight="1" x14ac:dyDescent="0.2">
      <c r="A57" s="130"/>
      <c r="B57" s="130"/>
      <c r="C57" s="130"/>
      <c r="D57" s="130"/>
      <c r="E57" s="85" t="s">
        <v>173</v>
      </c>
      <c r="F57" s="85" t="s">
        <v>174</v>
      </c>
      <c r="G57" s="85" t="s">
        <v>175</v>
      </c>
      <c r="H57" s="85" t="s">
        <v>176</v>
      </c>
      <c r="I57" s="51" t="s">
        <v>177</v>
      </c>
      <c r="J57" s="34"/>
    </row>
    <row r="58" spans="1:10" ht="12.75" customHeight="1" x14ac:dyDescent="0.2">
      <c r="A58" s="109" t="s">
        <v>178</v>
      </c>
      <c r="B58" s="109"/>
      <c r="C58" s="109"/>
      <c r="D58" s="109"/>
      <c r="E58" s="59">
        <v>168</v>
      </c>
      <c r="F58" s="59">
        <v>4</v>
      </c>
      <c r="G58" s="59">
        <v>2</v>
      </c>
      <c r="H58" s="59"/>
      <c r="I58" s="59"/>
      <c r="J58" s="34"/>
    </row>
    <row r="59" spans="1:10" ht="12.75" customHeight="1" x14ac:dyDescent="0.2">
      <c r="A59" s="109" t="s">
        <v>179</v>
      </c>
      <c r="B59" s="109"/>
      <c r="C59" s="109"/>
      <c r="D59" s="109"/>
      <c r="E59" s="59">
        <v>1</v>
      </c>
      <c r="F59" s="59">
        <v>1</v>
      </c>
      <c r="G59" s="59"/>
      <c r="H59" s="59"/>
      <c r="I59" s="59"/>
      <c r="J59" s="34"/>
    </row>
    <row r="60" spans="1:10" ht="12.75" customHeight="1" x14ac:dyDescent="0.2">
      <c r="A60" s="109" t="s">
        <v>180</v>
      </c>
      <c r="B60" s="109"/>
      <c r="C60" s="109"/>
      <c r="D60" s="109"/>
      <c r="E60" s="59">
        <v>95</v>
      </c>
      <c r="F60" s="59">
        <v>6</v>
      </c>
      <c r="G60" s="59"/>
      <c r="H60" s="59"/>
      <c r="I60" s="59"/>
      <c r="J60" s="34"/>
    </row>
    <row r="61" spans="1:10" ht="12.75" customHeight="1" x14ac:dyDescent="0.2">
      <c r="A61" s="109" t="s">
        <v>181</v>
      </c>
      <c r="B61" s="109"/>
      <c r="C61" s="109"/>
      <c r="D61" s="109"/>
      <c r="E61" s="59">
        <v>104</v>
      </c>
      <c r="F61" s="59"/>
      <c r="G61" s="59"/>
      <c r="H61" s="59"/>
      <c r="I61" s="59"/>
      <c r="J61" s="34"/>
    </row>
    <row r="62" spans="1:10" ht="12.95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</row>
    <row r="63" spans="1:10" ht="12.95" customHeight="1" x14ac:dyDescent="0.2">
      <c r="B63" s="19"/>
      <c r="C63" s="19"/>
      <c r="D63" s="19"/>
      <c r="E63" s="19"/>
      <c r="F63" s="19"/>
      <c r="G63" s="19"/>
      <c r="H63" s="19"/>
      <c r="I63" s="19"/>
    </row>
    <row r="64" spans="1:10" ht="12.95" customHeight="1" x14ac:dyDescent="0.2">
      <c r="B64" s="19"/>
      <c r="C64" s="19"/>
      <c r="D64" s="19"/>
      <c r="E64" s="19"/>
      <c r="F64" s="19"/>
      <c r="G64" s="19"/>
      <c r="H64" s="19"/>
      <c r="I64" s="19"/>
    </row>
    <row r="65" spans="1:9" ht="12.95" customHeight="1" x14ac:dyDescent="0.2">
      <c r="B65" s="19"/>
      <c r="C65" s="19"/>
      <c r="D65" s="19"/>
      <c r="E65" s="19"/>
      <c r="F65" s="19"/>
      <c r="G65" s="19"/>
      <c r="H65" s="19"/>
      <c r="I65" s="19"/>
    </row>
    <row r="66" spans="1:9" ht="12.95" customHeight="1" x14ac:dyDescent="0.2">
      <c r="B66" s="19"/>
      <c r="C66" s="19"/>
      <c r="D66" s="19"/>
      <c r="E66" s="19"/>
      <c r="F66" s="19"/>
      <c r="G66" s="19"/>
      <c r="H66" s="19"/>
      <c r="I66" s="19"/>
    </row>
    <row r="67" spans="1:9" ht="12.9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ht="12.9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ht="12.9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2.9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ht="12.9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ht="12.9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2.9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2.9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</row>
    <row r="75" spans="1:9" ht="12.9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9" ht="12.9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7" spans="1:9" ht="12.9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</row>
    <row r="78" spans="1:9" ht="12.9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</row>
    <row r="79" spans="1:9" ht="12.9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</row>
    <row r="80" spans="1:9" ht="12.9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</row>
    <row r="81" spans="1:9" ht="12.9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</row>
    <row r="82" spans="1:9" ht="12.9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</row>
    <row r="83" spans="1:9" ht="12.9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</row>
    <row r="84" spans="1:9" ht="12.9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</row>
    <row r="85" spans="1:9" ht="12.9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</row>
    <row r="86" spans="1:9" ht="12.9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</row>
    <row r="87" spans="1:9" ht="12.9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</row>
    <row r="88" spans="1:9" ht="12.9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</row>
    <row r="89" spans="1:9" ht="12.9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</row>
    <row r="90" spans="1:9" ht="12.9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</row>
    <row r="91" spans="1:9" ht="12.9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</row>
    <row r="92" spans="1:9" ht="12.9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</row>
    <row r="93" spans="1:9" ht="12.9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</row>
    <row r="94" spans="1:9" ht="12.9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</row>
    <row r="95" spans="1:9" ht="12.9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</row>
    <row r="96" spans="1:9" ht="12.9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</row>
    <row r="97" spans="1:9" ht="12.9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</row>
    <row r="98" spans="1:9" ht="12.9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</row>
    <row r="99" spans="1:9" ht="12.9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</row>
    <row r="100" spans="1:9" ht="12.9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ht="12.9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ht="12.9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ht="12.9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ht="12.9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ht="12.9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9" ht="12.9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9" ht="12.9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9" ht="12.9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</row>
    <row r="109" spans="1:9" ht="12.9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9" ht="12.9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9" ht="12.9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9" ht="12.9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ht="12.9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ht="12.9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ht="12.95" customHeight="1" x14ac:dyDescent="0.2">
      <c r="A115" s="19"/>
    </row>
    <row r="116" spans="1:9" ht="12.95" customHeight="1" x14ac:dyDescent="0.2">
      <c r="A116" s="19"/>
    </row>
    <row r="117" spans="1:9" ht="12.95" customHeight="1" x14ac:dyDescent="0.2">
      <c r="A117" s="19"/>
    </row>
  </sheetData>
  <mergeCells count="69">
    <mergeCell ref="A59:D59"/>
    <mergeCell ref="A60:D60"/>
    <mergeCell ref="A61:D61"/>
    <mergeCell ref="A52:G52"/>
    <mergeCell ref="A53:G53"/>
    <mergeCell ref="A56:D57"/>
    <mergeCell ref="E56:I56"/>
    <mergeCell ref="A58:D58"/>
    <mergeCell ref="A48:G48"/>
    <mergeCell ref="A49:B50"/>
    <mergeCell ref="C49:G49"/>
    <mergeCell ref="C50:G50"/>
    <mergeCell ref="A51:I51"/>
    <mergeCell ref="A37:A47"/>
    <mergeCell ref="B37:G37"/>
    <mergeCell ref="B38:C40"/>
    <mergeCell ref="D38:G38"/>
    <mergeCell ref="D39:G39"/>
    <mergeCell ref="D40:G40"/>
    <mergeCell ref="B41:C42"/>
    <mergeCell ref="D41:G41"/>
    <mergeCell ref="D42:G42"/>
    <mergeCell ref="B43:G43"/>
    <mergeCell ref="B44:G44"/>
    <mergeCell ref="B45:G45"/>
    <mergeCell ref="B46:G46"/>
    <mergeCell ref="B47:G47"/>
    <mergeCell ref="A25:A36"/>
    <mergeCell ref="B25:C27"/>
    <mergeCell ref="D25:G25"/>
    <mergeCell ref="D26:G26"/>
    <mergeCell ref="D27:G27"/>
    <mergeCell ref="B28:C30"/>
    <mergeCell ref="D28:G28"/>
    <mergeCell ref="D29:G29"/>
    <mergeCell ref="D30:G30"/>
    <mergeCell ref="B31:C32"/>
    <mergeCell ref="D31:G31"/>
    <mergeCell ref="D32:G32"/>
    <mergeCell ref="B33:G33"/>
    <mergeCell ref="B34:G34"/>
    <mergeCell ref="B35:G35"/>
    <mergeCell ref="B36:G36"/>
    <mergeCell ref="B20:G20"/>
    <mergeCell ref="B21:G21"/>
    <mergeCell ref="B22:G22"/>
    <mergeCell ref="B23:G23"/>
    <mergeCell ref="B24:G24"/>
    <mergeCell ref="B15:G15"/>
    <mergeCell ref="B16:G16"/>
    <mergeCell ref="B17:G17"/>
    <mergeCell ref="B18:G18"/>
    <mergeCell ref="B19:G19"/>
    <mergeCell ref="A1:D1"/>
    <mergeCell ref="A2:G2"/>
    <mergeCell ref="A3:A24"/>
    <mergeCell ref="B3:G3"/>
    <mergeCell ref="B4:B9"/>
    <mergeCell ref="C4:G4"/>
    <mergeCell ref="C5:G5"/>
    <mergeCell ref="C6:G6"/>
    <mergeCell ref="C7:G7"/>
    <mergeCell ref="C8:G8"/>
    <mergeCell ref="C9:G9"/>
    <mergeCell ref="B10:G10"/>
    <mergeCell ref="B11:G11"/>
    <mergeCell ref="B12:G12"/>
    <mergeCell ref="B13:G13"/>
    <mergeCell ref="B14:G14"/>
  </mergeCells>
  <pageMargins left="0.39374999999999999" right="0.196527777777778" top="0.196527777777778" bottom="0.78749999999999998" header="0.51180555555555496" footer="0.39374999999999999"/>
  <pageSetup paperSize="9" scale="82" firstPageNumber="11" orientation="portrait" useFirstPageNumber="1" horizontalDpi="300" verticalDpi="300"/>
  <headerFooter>
    <oddFooter>&amp;L940ADBE4&amp;CФорма № 1-мзс, Підрозділ: Червоноармійський районний суд Житомирської області, 
Початок періоду: 01.01.2019, Кінець періоду: 31.03.2019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ColWidth="9"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86" t="s">
        <v>182</v>
      </c>
      <c r="B1" s="87"/>
      <c r="C1" s="87"/>
      <c r="D1" s="87"/>
    </row>
    <row r="2" spans="1:5" ht="25.7" customHeight="1" x14ac:dyDescent="0.2">
      <c r="A2" s="104" t="s">
        <v>25</v>
      </c>
      <c r="B2" s="104"/>
      <c r="C2" s="47" t="s">
        <v>73</v>
      </c>
      <c r="D2" s="47" t="s">
        <v>74</v>
      </c>
      <c r="E2" s="34"/>
    </row>
    <row r="3" spans="1:5" ht="27.95" customHeight="1" x14ac:dyDescent="0.2">
      <c r="A3" s="115" t="s">
        <v>183</v>
      </c>
      <c r="B3" s="115"/>
      <c r="C3" s="48">
        <v>1</v>
      </c>
      <c r="D3" s="88">
        <f>IF('розділ 1 '!J42&lt;&gt;0,'розділ 1 '!K42/'розділ 1 '!J42,0)</f>
        <v>1.9607843137254902E-2</v>
      </c>
      <c r="E3" s="34"/>
    </row>
    <row r="4" spans="1:5" ht="18.2" customHeight="1" x14ac:dyDescent="0.2">
      <c r="A4" s="105" t="s">
        <v>125</v>
      </c>
      <c r="B4" s="57" t="s">
        <v>178</v>
      </c>
      <c r="C4" s="48">
        <v>2</v>
      </c>
      <c r="D4" s="88">
        <f>IF('розділ 1 '!J14&lt;&gt;0,'розділ 1 '!K14/'розділ 1 '!J14,0)</f>
        <v>5.2631578947368418E-2</v>
      </c>
      <c r="E4" s="34"/>
    </row>
    <row r="5" spans="1:5" ht="18.2" customHeight="1" x14ac:dyDescent="0.2">
      <c r="A5" s="105"/>
      <c r="B5" s="57" t="s">
        <v>179</v>
      </c>
      <c r="C5" s="48">
        <v>3</v>
      </c>
      <c r="D5" s="88">
        <f>IF('розділ 1 '!J22&lt;&gt;0,'розділ 1 '!K22/'розділ 1 '!J22,0)</f>
        <v>0</v>
      </c>
      <c r="E5" s="34"/>
    </row>
    <row r="6" spans="1:5" ht="18.2" customHeight="1" x14ac:dyDescent="0.2">
      <c r="A6" s="105"/>
      <c r="B6" s="57" t="s">
        <v>180</v>
      </c>
      <c r="C6" s="48">
        <v>4</v>
      </c>
      <c r="D6" s="88">
        <f>IF('розділ 1 '!J37&lt;&gt;0,'розділ 1 '!K37/'розділ 1 '!J37,0)</f>
        <v>0</v>
      </c>
      <c r="E6" s="34"/>
    </row>
    <row r="7" spans="1:5" ht="18.2" customHeight="1" x14ac:dyDescent="0.2">
      <c r="A7" s="105"/>
      <c r="B7" s="57" t="s">
        <v>181</v>
      </c>
      <c r="C7" s="48">
        <v>5</v>
      </c>
      <c r="D7" s="88">
        <f>IF('розділ 1 '!J41&lt;&gt;0,'розділ 1 '!K41/'розділ 1 '!J41,0)</f>
        <v>0</v>
      </c>
      <c r="E7" s="34"/>
    </row>
    <row r="8" spans="1:5" ht="18.2" customHeight="1" x14ac:dyDescent="0.2">
      <c r="A8" s="115" t="s">
        <v>184</v>
      </c>
      <c r="B8" s="115"/>
      <c r="C8" s="48">
        <v>6</v>
      </c>
      <c r="D8" s="88">
        <f>IF('розділ 1 '!F42&lt;&gt;0,'розділ 1 '!H42/'розділ 1 '!F42,0)</f>
        <v>0.96212121212121215</v>
      </c>
      <c r="E8" s="34"/>
    </row>
    <row r="9" spans="1:5" ht="18.2" customHeight="1" x14ac:dyDescent="0.2">
      <c r="A9" s="115" t="s">
        <v>185</v>
      </c>
      <c r="B9" s="115"/>
      <c r="C9" s="48">
        <v>7</v>
      </c>
      <c r="D9" s="89">
        <f>IF('розділ 3'!I53&lt;&gt;0,'розділ 1 '!H42/'розділ 3'!I53,0)</f>
        <v>190.5</v>
      </c>
      <c r="E9" s="34"/>
    </row>
    <row r="10" spans="1:5" ht="25.7" customHeight="1" x14ac:dyDescent="0.2">
      <c r="A10" s="115" t="s">
        <v>186</v>
      </c>
      <c r="B10" s="115"/>
      <c r="C10" s="48">
        <v>8</v>
      </c>
      <c r="D10" s="89">
        <f>IF('розділ 3'!I53&lt;&gt;0,'розділ 1 '!E42/'розділ 3'!I53,0)</f>
        <v>241.5</v>
      </c>
      <c r="E10" s="34"/>
    </row>
    <row r="11" spans="1:5" ht="16.7" customHeight="1" x14ac:dyDescent="0.2">
      <c r="A11" s="115" t="s">
        <v>187</v>
      </c>
      <c r="B11" s="115"/>
      <c r="C11" s="48">
        <v>9</v>
      </c>
      <c r="D11" s="59">
        <v>20</v>
      </c>
      <c r="E11" s="34"/>
    </row>
    <row r="12" spans="1:5" ht="16.7" customHeight="1" x14ac:dyDescent="0.2">
      <c r="A12" s="109" t="s">
        <v>178</v>
      </c>
      <c r="B12" s="109"/>
      <c r="C12" s="48">
        <v>10</v>
      </c>
      <c r="D12" s="59">
        <v>17</v>
      </c>
      <c r="E12" s="34"/>
    </row>
    <row r="13" spans="1:5" ht="16.7" customHeight="1" x14ac:dyDescent="0.2">
      <c r="A13" s="109" t="s">
        <v>179</v>
      </c>
      <c r="B13" s="109"/>
      <c r="C13" s="48">
        <v>11</v>
      </c>
      <c r="D13" s="59">
        <v>68</v>
      </c>
      <c r="E13" s="34"/>
    </row>
    <row r="14" spans="1:5" ht="16.7" customHeight="1" x14ac:dyDescent="0.2">
      <c r="A14" s="109" t="s">
        <v>180</v>
      </c>
      <c r="B14" s="109"/>
      <c r="C14" s="48">
        <v>12</v>
      </c>
      <c r="D14" s="59">
        <v>32</v>
      </c>
      <c r="E14" s="34"/>
    </row>
    <row r="15" spans="1:5" ht="16.7" customHeight="1" x14ac:dyDescent="0.2">
      <c r="A15" s="109" t="s">
        <v>181</v>
      </c>
      <c r="B15" s="109"/>
      <c r="C15" s="48">
        <v>13</v>
      </c>
      <c r="D15" s="59">
        <v>11</v>
      </c>
      <c r="E15" s="90"/>
    </row>
    <row r="16" spans="1:5" x14ac:dyDescent="0.2">
      <c r="A16" s="91"/>
      <c r="B16" s="91"/>
      <c r="C16" s="67"/>
      <c r="D16" s="67"/>
    </row>
    <row r="17" spans="1:7" x14ac:dyDescent="0.2">
      <c r="A17" s="92"/>
      <c r="B17" s="92"/>
      <c r="C17" s="93"/>
      <c r="D17" s="93"/>
    </row>
    <row r="18" spans="1:7" ht="12.75" customHeight="1" x14ac:dyDescent="0.2">
      <c r="A18" s="131" t="s">
        <v>188</v>
      </c>
      <c r="B18" s="131"/>
      <c r="C18" s="132" t="s">
        <v>189</v>
      </c>
      <c r="D18" s="132"/>
    </row>
    <row r="19" spans="1:7" ht="15.95" customHeight="1" x14ac:dyDescent="0.2">
      <c r="A19" s="94"/>
      <c r="B19" s="95" t="s">
        <v>190</v>
      </c>
      <c r="C19" s="133" t="s">
        <v>191</v>
      </c>
      <c r="D19" s="133"/>
    </row>
    <row r="20" spans="1:7" ht="12.95" customHeight="1" x14ac:dyDescent="0.2">
      <c r="A20" s="94"/>
      <c r="B20" s="94"/>
      <c r="C20" s="96"/>
      <c r="D20" s="96"/>
    </row>
    <row r="21" spans="1:7" ht="12.95" customHeight="1" x14ac:dyDescent="0.2">
      <c r="A21" s="97" t="s">
        <v>192</v>
      </c>
      <c r="B21" s="94"/>
      <c r="C21" s="132" t="s">
        <v>193</v>
      </c>
      <c r="D21" s="132"/>
      <c r="G21" s="98"/>
    </row>
    <row r="22" spans="1:7" ht="15.95" customHeight="1" x14ac:dyDescent="0.2">
      <c r="A22" s="99"/>
      <c r="B22" s="95" t="s">
        <v>190</v>
      </c>
      <c r="C22" s="133" t="s">
        <v>191</v>
      </c>
      <c r="D22" s="133"/>
    </row>
    <row r="23" spans="1:7" ht="12.95" customHeight="1" x14ac:dyDescent="0.2">
      <c r="A23" s="100" t="s">
        <v>194</v>
      </c>
      <c r="B23" s="101"/>
      <c r="C23" s="134"/>
      <c r="D23" s="134"/>
    </row>
    <row r="24" spans="1:7" ht="12.95" customHeight="1" x14ac:dyDescent="0.2">
      <c r="A24" s="102" t="s">
        <v>195</v>
      </c>
      <c r="B24" s="101"/>
      <c r="C24" s="135"/>
      <c r="D24" s="135"/>
    </row>
    <row r="25" spans="1:7" ht="12.95" customHeight="1" x14ac:dyDescent="0.2">
      <c r="A25" s="100" t="s">
        <v>196</v>
      </c>
      <c r="B25" s="101"/>
      <c r="C25" s="135"/>
      <c r="D25" s="135"/>
    </row>
    <row r="26" spans="1:7" ht="15.95" customHeight="1" x14ac:dyDescent="0.2">
      <c r="C26" s="67"/>
      <c r="D26" s="67"/>
    </row>
    <row r="27" spans="1:7" ht="12.95" customHeight="1" x14ac:dyDescent="0.2">
      <c r="C27" s="136" t="s">
        <v>197</v>
      </c>
      <c r="D27" s="136"/>
    </row>
  </sheetData>
  <mergeCells count="20">
    <mergeCell ref="C22:D22"/>
    <mergeCell ref="C23:D23"/>
    <mergeCell ref="C24:D24"/>
    <mergeCell ref="C25:D25"/>
    <mergeCell ref="C27:D27"/>
    <mergeCell ref="A15:B15"/>
    <mergeCell ref="A18:B18"/>
    <mergeCell ref="C18:D18"/>
    <mergeCell ref="C19:D19"/>
    <mergeCell ref="C21:D21"/>
    <mergeCell ref="A10:B10"/>
    <mergeCell ref="A11:B11"/>
    <mergeCell ref="A12:B12"/>
    <mergeCell ref="A13:B13"/>
    <mergeCell ref="A14:B14"/>
    <mergeCell ref="A2:B2"/>
    <mergeCell ref="A3:B3"/>
    <mergeCell ref="A4:A7"/>
    <mergeCell ref="A8:B8"/>
    <mergeCell ref="A9:B9"/>
  </mergeCells>
  <pageMargins left="0.51180555555555496" right="0.31527777777777799" top="0.74791666666666701" bottom="0.74861111111111101" header="0.51180555555555496" footer="0.31527777777777799"/>
  <pageSetup paperSize="9" firstPageNumber="0" orientation="portrait" horizontalDpi="300" verticalDpi="300"/>
  <headerFooter>
    <oddFooter>&amp;L940ADBE4&amp;CФорма № 1-мзс, Підрозділ: Червоноармійський районний суд Житомирської області, 
Початок періоду: 01.01.2019, Кінець періоду: 31.03.2019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0</cp:revision>
  <dcterms:modified xsi:type="dcterms:W3CDTF">2019-11-08T08:57:01Z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'? ?????">
    <vt:lpwstr>1-мзс_00292_1.2019</vt:lpwstr>
  </property>
  <property fmtid="{D5CDD505-2E9C-101B-9397-08002B2CF9AE}" pid="3" name="?????? ??">
    <vt:lpwstr>3.23.0.1578</vt:lpwstr>
  </property>
  <property fmtid="{D5CDD505-2E9C-101B-9397-08002B2CF9AE}" pid="4" name="??? ?????">
    <vt:lpwstr>Статистичний звіт</vt:lpwstr>
  </property>
  <property fmtid="{D5CDD505-2E9C-101B-9397-08002B2CF9AE}" pid="5" name="?.C???">
    <vt:lpwstr>37C71B42</vt:lpwstr>
  </property>
  <property fmtid="{D5CDD505-2E9C-101B-9397-08002B2CF9AE}" pid="6" name="?.???? ???????">
    <vt:lpwstr>5612FF89</vt:lpwstr>
  </property>
  <property fmtid="{D5CDD505-2E9C-101B-9397-08002B2CF9AE}" pid="7" name="?????? ???????">
    <vt:lpwstr>31.03.2019</vt:lpwstr>
  </property>
  <property fmtid="{D5CDD505-2E9C-101B-9397-08002B2CF9AE}" pid="8" name="??????">
    <vt:lpwstr>перший квартал 2019 року</vt:lpwstr>
  </property>
  <property fmtid="{D5CDD505-2E9C-101B-9397-08002B2CF9AE}" pid="9" name="??????? ???????">
    <vt:lpwstr>01.01.2019</vt:lpwstr>
  </property>
  <property fmtid="{D5CDD505-2E9C-101B-9397-08002B2CF9AE}" pid="10" name="?????????">
    <vt:lpwstr>Червоноармійський районний суд Житомирської області</vt:lpwstr>
  </property>
  <property fmtid="{D5CDD505-2E9C-101B-9397-08002B2CF9AE}" pid="11" name="?????????DBID">
    <vt:i4>0</vt:i4>
  </property>
  <property fmtid="{D5CDD505-2E9C-101B-9397-08002B2CF9AE}" pid="12" name="?????????ID">
    <vt:i4>492</vt:i4>
  </property>
  <property fmtid="{D5CDD505-2E9C-101B-9397-08002B2CF9AE}" pid="13" name="??? ???? ?????">
    <vt:i4>1</vt:i4>
  </property>
  <property fmtid="{D5CDD505-2E9C-101B-9397-08002B2CF9AE}" pid="14" name="??? ?????DBID">
    <vt:i4>0</vt:i4>
  </property>
  <property fmtid="{D5CDD505-2E9C-101B-9397-08002B2CF9AE}" pid="15" name="??? ?????ID">
    <vt:i4>2210174</vt:i4>
  </property>
</Properties>
</file>