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<sst xmlns="http://schemas.openxmlformats.org/spreadsheetml/2006/main" count="292" uniqueCount="219">
  <si>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</si>
  <si>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</si>
  <si>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</si>
  <si>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</si>
  <si>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</si>
  <si>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</si>
  <si>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</si>
  <si>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</si>
  <si>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</si>
  <si>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</si>
  <si>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</si>
  <si>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</si>
  <si>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</si>
  <si>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</si>
  <si>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</si>
  <si>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</si>
  <si>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</si>
  <si>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</si>
  <si>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</si>
  <si>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</si>
  <si>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</si>
  <si>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</si>
  <si>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</si>
  <si>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</si>
  <si>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</si>
  <si>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</si>
  <si>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</si>
  <si>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</si>
  <si>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</si>
  <si>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</si>
  <si>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</si>
  <si>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</si>
  <si>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</si>
  <si>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</si>
  <si>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</si>
  <si>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</si>
  <si>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</si>
  <si>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</si>
  <si>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</si>
  <si>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</si>
  <si>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</si>
  <si>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</si>
  <si>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</si>
  <si>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</si>
  <si>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</si>
  <si>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</si>
  <si>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</si>
  <si>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</si>
  <si>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</si>
  <si>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</si>
  <si>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</si>
  <si>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</si>
  <si>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</si>
  <si>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</si>
  <si>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</si>
  <si>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</si>
  <si>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</si>
  <si>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</si>
  <si>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</si>
  <si>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</si>
  <si>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</si>
  <si>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</si>
  <si>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</si>
  <si>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</si>
  <si>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</si>
  <si>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</si>
  <si>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</si>
  <si>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</si>
  <si>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</si>
  <si>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</si>
  <si>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</si>
  <si>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</si>
  <si>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</si>
  <si>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</si>
  <si>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</si>
  <si>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</si>
  <si>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</si>
  <si>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</si>
  <si>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</si>
  <si>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</si>
  <si>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</si>
  <si>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</si>
  <si>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</si>
  <si>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</si>
  <si>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</si>
  <si>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</si>
  <si>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</si>
  <si>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</si>
  <si>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</si>
  <si>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</si>
  <si>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</si>
  <si>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</si>
  <si>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</si>
  <si>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</si>
  <si>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</si>
  <si>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</si>
  <si>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</si>
  <si>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</si>
  <si>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</si>
  <si>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</si>
  <si>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</si>
  <si>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</si>
  <si>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</si>
  <si>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</si>
  <si>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</si>
  <si>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</si>
  <si>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</si>
  <si>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</si>
  <si>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</si>
  <si>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</si>
  <si>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</si>
  <si>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</si>
  <si>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</si>
  <si>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</si>
  <si>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</si>
  <si>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</si>
  <si>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</si>
  <si>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</si>
  <si>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</si>
  <si>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</si>
  <si>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</si>
  <si>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</si>
  <si>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</si>
  <si>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</si>
  <si>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</si>
  <si>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</si>
  <si>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</si>
  <si>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</si>
  <si>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</si>
  <si>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</si>
  <si>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</si>
  <si>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</si>
  <si>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</si>
  <si>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</si>
  <si>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</si>
  <si>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</si>
  <si>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</si>
  <si>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</si>
  <si>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</si>
  <si>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</si>
  <si>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</si>
  <si>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</si>
  <si>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</si>
  <si>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</si>
  <si>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</si>
  <si>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</si>
  <si>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</si>
  <si>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</si>
  <si>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</si>
  <si>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</si>
  <si>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</si>
  <si>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</si>
  <si>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</si>
  <si>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</si>
  <si>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</si>
  <si>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</si>
  <si>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</si>
  <si>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</si>
  <si>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</si>
  <si>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</si>
  <si>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</si>
  <si>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</si>
  <si>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</si>
  <si>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</si>
  <si>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</si>
  <si>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</si>
  <si>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</si>
  <si>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</si>
  <si>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</si>
  <si>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</si>
  <si>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</si>
  <si>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</si>
  <si>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</si>
  <si>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</si>
  <si>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</si>
  <si>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</si>
  <si>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</si>
  <si>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</si>
  <si>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</si>
  <si>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</si>
  <si>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</si>
  <si>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</si>
  <si>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</si>
  <si>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</si>
  <si>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</si>
  <si>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</si>
  <si>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</si>
  <si>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</si>
  <si>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</si>
  <si>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</si>
  <si>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</si>
  <si>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</si>
  <si>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</si>
  <si>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</si>
  <si>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</si>
  <si>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</si>
  <si>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</si>
  <si>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</si>
  <si>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</si>
  <si>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</si>
  <si>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</si>
  <si>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</si>
  <si>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</si>
  <si>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</si>
  <si>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</si>
  <si>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</si>
  <si>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</si>
  <si>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</si>
  <si>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</si>
  <si>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</si>
  <si>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</si>
  <si>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</si>
  <si>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</si>
  <si>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</si>
  <si>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</si>
  <si>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</si>
  <si>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Василь ЛОТУГА</t>
  </si>
  <si>
    <t>Лариса ГОРШКАЛЬОВА</t>
  </si>
  <si>
    <t>7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</si>
</sst>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&amp;LEB5643D9&amp;C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85</v>
      </c>
      <c r="F6" s="103">
        <v>46</v>
      </c>
      <c r="G6" s="103">
        <v>1</v>
      </c>
      <c r="H6" s="103">
        <v>46</v>
      </c>
      <c r="I6" s="121" t="s">
        <v>210</v>
      </c>
      <c r="J6" s="103">
        <v>39</v>
      </c>
      <c r="K6" s="84">
        <v>13</v>
      </c>
      <c r="L6" s="91">
        <f>E6-F6</f>
        <v>39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31</v>
      </c>
      <c r="F7" s="103">
        <v>27</v>
      </c>
      <c r="G7" s="103"/>
      <c r="H7" s="103">
        <v>31</v>
      </c>
      <c r="I7" s="103">
        <v>20</v>
      </c>
      <c r="J7" s="103"/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29</v>
      </c>
      <c r="F9" s="103">
        <v>29</v>
      </c>
      <c r="G9" s="103"/>
      <c r="H9" s="85">
        <v>29</v>
      </c>
      <c r="I9" s="103">
        <v>20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>
        <v>1</v>
      </c>
      <c r="G13" s="103"/>
      <c r="H13" s="103"/>
      <c r="I13" s="103"/>
      <c r="J13" s="103">
        <v>1</v>
      </c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45</v>
      </c>
      <c r="F14" s="106">
        <v>44</v>
      </c>
      <c r="G14" s="106"/>
      <c r="H14" s="106">
        <v>45</v>
      </c>
      <c r="I14" s="106">
        <v>26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198</v>
      </c>
      <c r="F16" s="84">
        <f>SUM(F6:F15)</f>
        <v>154</v>
      </c>
      <c r="G16" s="84">
        <f>SUM(G6:G15)</f>
        <v>1</v>
      </c>
      <c r="H16" s="84">
        <f>SUM(H6:H15)</f>
        <v>158</v>
      </c>
      <c r="I16" s="84">
        <f>SUM(I6:I15)</f>
        <v>70</v>
      </c>
      <c r="J16" s="84">
        <f>SUM(J6:J15)</f>
        <v>40</v>
      </c>
      <c r="K16" s="84">
        <f>SUM(K6:K15)</f>
        <v>13</v>
      </c>
      <c r="L16" s="91">
        <f>E16-F16</f>
        <v>44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8</v>
      </c>
      <c r="G17" s="84"/>
      <c r="H17" s="84">
        <v>7</v>
      </c>
      <c r="I17" s="84">
        <v>6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>
        <v>6</v>
      </c>
      <c r="G18" s="84"/>
      <c r="H18" s="84">
        <v>5</v>
      </c>
      <c r="I18" s="84">
        <v>5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6</v>
      </c>
      <c r="I25" s="94">
        <v>5</v>
      </c>
      <c r="J25" s="94">
        <v>2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28</v>
      </c>
      <c r="F26" s="84">
        <v>28</v>
      </c>
      <c r="G26" s="84"/>
      <c r="H26" s="84">
        <v>26</v>
      </c>
      <c r="I26" s="84">
        <v>23</v>
      </c>
      <c r="J26" s="84">
        <v>2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224</v>
      </c>
      <c r="F28" s="84">
        <v>215</v>
      </c>
      <c r="G28" s="84">
        <v>2</v>
      </c>
      <c r="H28" s="84">
        <v>215</v>
      </c>
      <c r="I28" s="84">
        <v>184</v>
      </c>
      <c r="J28" s="84">
        <v>9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232</v>
      </c>
      <c r="F29" s="84">
        <v>186</v>
      </c>
      <c r="G29" s="84">
        <v>4</v>
      </c>
      <c r="H29" s="84">
        <v>178</v>
      </c>
      <c r="I29" s="84">
        <v>143</v>
      </c>
      <c r="J29" s="84">
        <v>54</v>
      </c>
      <c r="K29" s="84">
        <v>1</v>
      </c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21</v>
      </c>
      <c r="F30" s="84">
        <v>21</v>
      </c>
      <c r="G30" s="84"/>
      <c r="H30" s="84">
        <v>19</v>
      </c>
      <c r="I30" s="84">
        <v>14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</v>
      </c>
      <c r="F31" s="84">
        <v>14</v>
      </c>
      <c r="G31" s="84"/>
      <c r="H31" s="84">
        <v>16</v>
      </c>
      <c r="I31" s="84">
        <v>11</v>
      </c>
      <c r="J31" s="84">
        <v>1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18</v>
      </c>
      <c r="G37" s="84"/>
      <c r="H37" s="84">
        <v>18</v>
      </c>
      <c r="I37" s="84">
        <v>5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345</v>
      </c>
      <c r="F40" s="94">
        <v>293</v>
      </c>
      <c r="G40" s="94">
        <v>4</v>
      </c>
      <c r="H40" s="94">
        <v>277</v>
      </c>
      <c r="I40" s="94">
        <v>184</v>
      </c>
      <c r="J40" s="94">
        <v>68</v>
      </c>
      <c r="K40" s="94">
        <v>1</v>
      </c>
      <c r="L40" s="91">
        <f>E40-F40</f>
        <v>52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489</v>
      </c>
      <c r="F41" s="84">
        <v>474</v>
      </c>
      <c r="G41" s="84"/>
      <c r="H41" s="84">
        <v>464</v>
      </c>
      <c r="I41" s="121" t="s">
        <v>210</v>
      </c>
      <c r="J41" s="84">
        <v>25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8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497</v>
      </c>
      <c r="F45" s="84">
        <f aca="true" t="shared" si="0" ref="F45:K45">F41+F43+F44</f>
        <v>482</v>
      </c>
      <c r="G45" s="84">
        <f t="shared" si="0"/>
        <v>0</v>
      </c>
      <c r="H45" s="84">
        <f t="shared" si="0"/>
        <v>472</v>
      </c>
      <c r="I45" s="84">
        <f>I43+I44</f>
        <v>7</v>
      </c>
      <c r="J45" s="84">
        <f t="shared" si="0"/>
        <v>25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1048</v>
      </c>
      <c r="F46" s="84">
        <f t="shared" si="1"/>
        <v>937</v>
      </c>
      <c r="G46" s="84">
        <f t="shared" si="1"/>
        <v>5</v>
      </c>
      <c r="H46" s="84">
        <f t="shared" si="1"/>
        <v>913</v>
      </c>
      <c r="I46" s="84">
        <f t="shared" si="1"/>
        <v>266</v>
      </c>
      <c r="J46" s="84">
        <f t="shared" si="1"/>
        <v>135</v>
      </c>
      <c r="K46" s="84">
        <f t="shared" si="1"/>
        <v>14</v>
      </c>
      <c r="L46" s="91">
        <f>E46-F46</f>
        <v>111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&amp;LEB5643D9&amp;C&amp;R2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173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5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&amp;LEB5643D9&amp;C&amp;R3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122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257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3408856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874014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859</v>
      </c>
      <c r="F58" s="109">
        <f>F59+F62+F63+F64</f>
        <v>46</v>
      </c>
      <c r="G58" s="109">
        <f>G59+G62+G63+G64</f>
        <v>5</v>
      </c>
      <c r="H58" s="109">
        <f>H59+H62+H63+H64</f>
        <v>1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134</v>
      </c>
      <c r="F59" s="94">
        <v>16</v>
      </c>
      <c r="G59" s="94">
        <v>5</v>
      </c>
      <c r="H59" s="94">
        <v>1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27</v>
      </c>
      <c r="F60" s="86">
        <v>11</v>
      </c>
      <c r="G60" s="86">
        <v>5</v>
      </c>
      <c r="H60" s="86">
        <v>1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27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249</v>
      </c>
      <c r="F63" s="84">
        <v>28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470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340</v>
      </c>
      <c r="G68" s="115">
        <v>1189872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142</v>
      </c>
      <c r="G69" s="117">
        <v>888811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198</v>
      </c>
      <c r="G70" s="117">
        <v>301061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131</v>
      </c>
      <c r="G71" s="115">
        <v>76077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6</v>
      </c>
      <c r="G72" s="117">
        <v>12703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&amp;LEB5643D9&amp;C&amp;R4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10.37037037037037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1.4705882352941178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97.43863393810032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304.3333333333333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349.3333333333333</v>
      </c>
    </row>
    <row r="11" spans="1:4" ht="16.5" customHeight="1">
      <c r="A11" s="215" t="s">
        <v>62</v>
      </c>
      <c r="B11" s="217"/>
      <c r="C11" s="10">
        <v>9</v>
      </c>
      <c r="D11" s="84">
        <v>31</v>
      </c>
    </row>
    <row r="12" spans="1:4" ht="16.5" customHeight="1">
      <c r="A12" s="331" t="s">
        <v>103</v>
      </c>
      <c r="B12" s="331"/>
      <c r="C12" s="10">
        <v>10</v>
      </c>
      <c r="D12" s="84">
        <v>72</v>
      </c>
    </row>
    <row r="13" spans="1:4" ht="16.5" customHeight="1">
      <c r="A13" s="328" t="s">
        <v>203</v>
      </c>
      <c r="B13" s="330"/>
      <c r="C13" s="10">
        <v>11</v>
      </c>
      <c r="D13" s="94">
        <v>184</v>
      </c>
    </row>
    <row r="14" spans="1:4" ht="16.5" customHeight="1">
      <c r="A14" s="328" t="s">
        <v>204</v>
      </c>
      <c r="B14" s="330"/>
      <c r="C14" s="10">
        <v>12</v>
      </c>
      <c r="D14" s="94">
        <v>31</v>
      </c>
    </row>
    <row r="15" spans="1:4" ht="16.5" customHeight="1">
      <c r="A15" s="331" t="s">
        <v>30</v>
      </c>
      <c r="B15" s="331"/>
      <c r="C15" s="10">
        <v>13</v>
      </c>
      <c r="D15" s="84">
        <v>34</v>
      </c>
    </row>
    <row r="16" spans="1:4" ht="16.5" customHeight="1">
      <c r="A16" s="331" t="s">
        <v>104</v>
      </c>
      <c r="B16" s="331"/>
      <c r="C16" s="10">
        <v>14</v>
      </c>
      <c r="D16" s="84">
        <v>46</v>
      </c>
    </row>
    <row r="17" spans="1:5" ht="16.5" customHeight="1">
      <c r="A17" s="331" t="s">
        <v>108</v>
      </c>
      <c r="B17" s="331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&amp;LEB5643D9&amp;C&amp;R5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2021-10-18T06:01:13Z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EB5643D9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