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<sst xmlns="http://schemas.openxmlformats.org/spreadsheetml/2006/main" count="154" uniqueCount="126">
  <si>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</si>
  <si>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</si>
  <si>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</si>
  <si>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</si>
  <si>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</si>
  <si>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</si>
  <si>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</si>
  <si>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</si>
  <si>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</si>
  <si>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</si>
  <si>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</si>
  <si>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</si>
  <si>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</si>
  <si>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</si>
  <si>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</si>
  <si>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</si>
  <si>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</si>
  <si>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</si>
  <si>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</si>
  <si>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</si>
  <si>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</si>
  <si>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</si>
  <si>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</si>
  <si>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</si>
  <si>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</si>
  <si>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</si>
  <si>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</si>
  <si>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</si>
  <si>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</si>
  <si>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</si>
  <si>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</si>
  <si>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</si>
  <si>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</si>
  <si>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</si>
  <si>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</si>
  <si>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</si>
  <si>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</si>
  <si>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</si>
  <si>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</si>
  <si>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</si>
  <si>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</si>
  <si>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</si>
  <si>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</si>
  <si>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</si>
  <si>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</si>
  <si>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</si>
  <si>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</si>
  <si>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</si>
  <si>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</si>
  <si>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</si>
  <si>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</si>
  <si>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</si>
  <si>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</si>
  <si>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</si>
  <si>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</si>
  <si>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</si>
  <si>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</si>
  <si>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</si>
  <si>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</si>
  <si>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</si>
  <si>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</si>
  <si>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</si>
  <si>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</si>
  <si>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</si>
  <si>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</si>
  <si>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</si>
  <si>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</si>
  <si>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</si>
  <si>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</si>
  <si>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</si>
  <si>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</si>
  <si>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</si>
  <si>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</si>
  <si>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</si>
  <si>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</si>
  <si>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</si>
  <si>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</si>
  <si>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</si>
  <si>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</si>
  <si>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</si>
  <si>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</si>
  <si>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</si>
  <si>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</si>
  <si>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</si>
  <si>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</si>
  <si>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</si>
  <si>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</si>
  <si>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</si>
  <si>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</si>
  <si>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</si>
  <si>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</si>
  <si>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</si>
  <si>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</si>
  <si>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</si>
  <si>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</si>
  <si>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</si>
  <si>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</si>
  <si>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</si>
  <si>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</si>
  <si>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</si>
  <si>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</si>
  <si>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</si>
  <si>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</si>
  <si>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</si>
  <si>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</si>
  <si>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</si>
  <si>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</si>
  <si>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</si>
  <si>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</si>
  <si>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</si>
  <si>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</si>
  <si>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</si>
  <si>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</si>
  <si>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</si>
  <si>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</si>
  <si>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</si>
  <si>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</si>
  <si>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</si>
  <si>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</si>
  <si>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Червоноармійський районний суд Житомирської області</t>
  </si>
  <si>
    <t>12000. Житомирська область.смт. Пулини</t>
  </si>
  <si>
    <t>вул. Шевченка</t>
  </si>
  <si>
    <t/>
  </si>
  <si>
    <t>О.В.Гуц</t>
  </si>
  <si>
    <t>Л.Ф. Горшкальова</t>
  </si>
  <si>
    <t>5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</si>
</sst>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116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&amp;LCB69AD26&amp;C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198</v>
      </c>
      <c r="D6" s="96">
        <f>SUM(D7,D10,D13,D14,D15,D21,D24,D25,D18,D19,D20)</f>
        <v>193485.2</v>
      </c>
      <c r="E6" s="96">
        <f>SUM(E7,E10,E13,E14,E15,E21,E24,E25,E18,E19,E20)</f>
        <v>126</v>
      </c>
      <c r="F6" s="96">
        <f>SUM(F7,F10,F13,F14,F15,F21,F24,F25,F18,F19,F20)</f>
        <v>136492.6</v>
      </c>
      <c r="G6" s="96">
        <f>SUM(G7,G10,G13,G14,G15,G21,G24,G25,G18,G19,G20)</f>
        <v>8</v>
      </c>
      <c r="H6" s="96">
        <f>SUM(H7,H10,H13,H14,H15,H21,H24,H25,H18,H19,H20)</f>
        <v>17199.2</v>
      </c>
      <c r="I6" s="96">
        <f>SUM(I7,I10,I13,I14,I15,I21,I24,I25,I18,I19,I20)</f>
        <v>31</v>
      </c>
      <c r="J6" s="96">
        <f>SUM(J7,J10,J13,J14,J15,J21,J24,J25,J18,J19,J20)</f>
        <v>59210.85</v>
      </c>
      <c r="K6" s="96">
        <f>SUM(K7,K10,K13,K14,K15,K21,K24,K25,K18,K19,K20)</f>
        <v>39</v>
      </c>
      <c r="L6" s="96">
        <f>SUM(L7,L10,L13,L14,L15,L21,L24,L25,L18,L19,L20)</f>
        <v>30148</v>
      </c>
    </row>
    <row r="7" spans="1:12" ht="16.5" customHeight="1">
      <c r="A7" s="87">
        <v>2</v>
      </c>
      <c r="B7" s="90" t="s">
        <v>74</v>
      </c>
      <c r="C7" s="97">
        <v>91</v>
      </c>
      <c r="D7" s="97">
        <v>116532.2</v>
      </c>
      <c r="E7" s="97">
        <v>44</v>
      </c>
      <c r="F7" s="97">
        <v>69318.8</v>
      </c>
      <c r="G7" s="97">
        <v>5</v>
      </c>
      <c r="H7" s="97">
        <v>9795</v>
      </c>
      <c r="I7" s="97">
        <v>23</v>
      </c>
      <c r="J7" s="97">
        <v>57394.85</v>
      </c>
      <c r="K7" s="97">
        <v>24</v>
      </c>
      <c r="L7" s="97">
        <v>24246</v>
      </c>
    </row>
    <row r="8" spans="1:12" ht="16.5" customHeight="1">
      <c r="A8" s="87">
        <v>3</v>
      </c>
      <c r="B8" s="91" t="s">
        <v>75</v>
      </c>
      <c r="C8" s="97">
        <v>24</v>
      </c>
      <c r="D8" s="97">
        <v>54480</v>
      </c>
      <c r="E8" s="97">
        <v>18</v>
      </c>
      <c r="F8" s="97">
        <v>40692</v>
      </c>
      <c r="G8" s="97">
        <v>5</v>
      </c>
      <c r="H8" s="97">
        <v>9795</v>
      </c>
      <c r="I8" s="97">
        <v>1</v>
      </c>
      <c r="J8" s="97">
        <v>840.8</v>
      </c>
      <c r="K8" s="97">
        <v>1</v>
      </c>
      <c r="L8" s="97">
        <v>2270</v>
      </c>
    </row>
    <row r="9" spans="1:12" ht="16.5" customHeight="1">
      <c r="A9" s="87">
        <v>4</v>
      </c>
      <c r="B9" s="91" t="s">
        <v>76</v>
      </c>
      <c r="C9" s="97">
        <v>67</v>
      </c>
      <c r="D9" s="97">
        <v>62052.2</v>
      </c>
      <c r="E9" s="97">
        <v>26</v>
      </c>
      <c r="F9" s="97">
        <v>28626.8</v>
      </c>
      <c r="G9" s="97"/>
      <c r="H9" s="97"/>
      <c r="I9" s="97">
        <v>22</v>
      </c>
      <c r="J9" s="97">
        <v>56554.05</v>
      </c>
      <c r="K9" s="97">
        <v>23</v>
      </c>
      <c r="L9" s="97">
        <v>21976</v>
      </c>
    </row>
    <row r="10" spans="1:12" ht="19.5" customHeight="1">
      <c r="A10" s="87">
        <v>5</v>
      </c>
      <c r="B10" s="90" t="s">
        <v>77</v>
      </c>
      <c r="C10" s="97">
        <v>40</v>
      </c>
      <c r="D10" s="97">
        <v>37682</v>
      </c>
      <c r="E10" s="97">
        <v>35</v>
      </c>
      <c r="F10" s="97">
        <v>32896.8</v>
      </c>
      <c r="G10" s="97">
        <v>2</v>
      </c>
      <c r="H10" s="97">
        <v>6983.8</v>
      </c>
      <c r="I10" s="97"/>
      <c r="J10" s="97"/>
      <c r="K10" s="97">
        <v>3</v>
      </c>
      <c r="L10" s="97">
        <v>2724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2270</v>
      </c>
      <c r="E11" s="97">
        <v>1</v>
      </c>
      <c r="F11" s="97">
        <v>2102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39</v>
      </c>
      <c r="D12" s="97">
        <v>35412</v>
      </c>
      <c r="E12" s="97">
        <v>34</v>
      </c>
      <c r="F12" s="97">
        <v>30794.8</v>
      </c>
      <c r="G12" s="97">
        <v>2</v>
      </c>
      <c r="H12" s="97">
        <v>6983.8</v>
      </c>
      <c r="I12" s="97"/>
      <c r="J12" s="97"/>
      <c r="K12" s="97">
        <v>3</v>
      </c>
      <c r="L12" s="97">
        <v>2724</v>
      </c>
    </row>
    <row r="13" spans="1:12" ht="15" customHeight="1">
      <c r="A13" s="87">
        <v>8</v>
      </c>
      <c r="B13" s="90" t="s">
        <v>18</v>
      </c>
      <c r="C13" s="97">
        <v>30</v>
      </c>
      <c r="D13" s="97">
        <v>27240</v>
      </c>
      <c r="E13" s="97">
        <v>29</v>
      </c>
      <c r="F13" s="97">
        <v>25424</v>
      </c>
      <c r="G13" s="97">
        <v>1</v>
      </c>
      <c r="H13" s="97">
        <v>420.4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1</v>
      </c>
      <c r="D14" s="97">
        <v>908</v>
      </c>
      <c r="E14" s="97">
        <v>1</v>
      </c>
      <c r="F14" s="97">
        <v>1816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13</v>
      </c>
      <c r="D15" s="97">
        <v>5902</v>
      </c>
      <c r="E15" s="97">
        <v>12</v>
      </c>
      <c r="F15" s="97">
        <v>5902</v>
      </c>
      <c r="G15" s="97"/>
      <c r="H15" s="97"/>
      <c r="I15" s="97"/>
      <c r="J15" s="97"/>
      <c r="K15" s="97">
        <v>2</v>
      </c>
      <c r="L15" s="97">
        <v>908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13</v>
      </c>
      <c r="D17" s="97">
        <v>5902</v>
      </c>
      <c r="E17" s="97">
        <v>12</v>
      </c>
      <c r="F17" s="97">
        <v>5902</v>
      </c>
      <c r="G17" s="97"/>
      <c r="H17" s="97"/>
      <c r="I17" s="97"/>
      <c r="J17" s="97"/>
      <c r="K17" s="97">
        <v>2</v>
      </c>
      <c r="L17" s="97">
        <v>908</v>
      </c>
    </row>
    <row r="18" spans="1:12" ht="21" customHeight="1">
      <c r="A18" s="87">
        <v>13</v>
      </c>
      <c r="B18" s="99" t="s">
        <v>104</v>
      </c>
      <c r="C18" s="97">
        <v>23</v>
      </c>
      <c r="D18" s="97">
        <v>5221</v>
      </c>
      <c r="E18" s="97">
        <v>5</v>
      </c>
      <c r="F18" s="97">
        <v>1135</v>
      </c>
      <c r="G18" s="97"/>
      <c r="H18" s="97"/>
      <c r="I18" s="97">
        <v>8</v>
      </c>
      <c r="J18" s="97">
        <v>1816</v>
      </c>
      <c r="K18" s="97">
        <v>10</v>
      </c>
      <c r="L18" s="97">
        <v>2270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908</v>
      </c>
      <c r="E39" s="96">
        <f>SUM(E40,E47,E48,E49)</f>
        <v>1</v>
      </c>
      <c r="F39" s="96">
        <f>SUM(F40,F47,F48,F49)</f>
        <v>454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908</v>
      </c>
      <c r="E40" s="97">
        <f>SUM(E41,E44)</f>
        <v>1</v>
      </c>
      <c r="F40" s="97">
        <f>SUM(F41,F44)</f>
        <v>454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908</v>
      </c>
      <c r="E44" s="97">
        <v>1</v>
      </c>
      <c r="F44" s="97">
        <v>454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908</v>
      </c>
      <c r="E46" s="97">
        <v>1</v>
      </c>
      <c r="F46" s="97">
        <v>454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103</v>
      </c>
      <c r="D55" s="96">
        <v>46762</v>
      </c>
      <c r="E55" s="96">
        <v>30</v>
      </c>
      <c r="F55" s="96">
        <v>13586.4</v>
      </c>
      <c r="G55" s="96"/>
      <c r="H55" s="96"/>
      <c r="I55" s="96">
        <v>103</v>
      </c>
      <c r="J55" s="96">
        <v>46728.4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302</v>
      </c>
      <c r="D56" s="96">
        <f t="shared" si="0"/>
        <v>241155.2</v>
      </c>
      <c r="E56" s="96">
        <f t="shared" si="0"/>
        <v>157</v>
      </c>
      <c r="F56" s="96">
        <f t="shared" si="0"/>
        <v>150533</v>
      </c>
      <c r="G56" s="96">
        <f t="shared" si="0"/>
        <v>8</v>
      </c>
      <c r="H56" s="96">
        <f t="shared" si="0"/>
        <v>17199.2</v>
      </c>
      <c r="I56" s="96">
        <f t="shared" si="0"/>
        <v>134</v>
      </c>
      <c r="J56" s="96">
        <f t="shared" si="0"/>
        <v>105939.25</v>
      </c>
      <c r="K56" s="96">
        <f t="shared" si="0"/>
        <v>39</v>
      </c>
      <c r="L56" s="96">
        <f t="shared" si="0"/>
        <v>30148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&amp;LCB69AD26&amp;CФорма № 10, Підрозділ: Червоноармійський районний суд Житомирської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37</v>
      </c>
      <c r="F4" s="93">
        <f>SUM(F5:F25)</f>
        <v>27424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2724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908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28</v>
      </c>
      <c r="F7" s="95">
        <v>18614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2000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3178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&amp;LCB69AD26&amp;CФорма № 10, Підрозділ: Червоноармійський районний суд Житомирської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2021-07-14T11:50:01Z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10_00292_2.2021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CA2DA6E9</vt:lpwstr>
  </property>
  <property fmtid="{D5CDD505-2E9C-101B-9397-08002B2CF9AE}" pid="10" name="Підрозд">
    <vt:lpwstr>Червоноармійський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492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