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<sst xmlns="http://schemas.openxmlformats.org/spreadsheetml/2006/main" count="154" uniqueCount="126">
  <si>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</si>
  <si>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</si>
  <si>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</si>
  <si>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</si>
  <si>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</si>
  <si>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</si>
  <si>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</si>
  <si>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</si>
  <si>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</si>
  <si>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</si>
  <si>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</si>
  <si>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</si>
  <si>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</si>
  <si>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</si>
  <si>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</si>
  <si>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</si>
  <si>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</si>
  <si>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</si>
  <si>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</si>
  <si>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</si>
  <si>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</si>
  <si>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</si>
  <si>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</si>
  <si>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</si>
  <si>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</si>
  <si>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</si>
  <si>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</si>
  <si>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</si>
  <si>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</si>
  <si>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</si>
  <si>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</si>
  <si>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</si>
  <si>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</si>
  <si>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</si>
  <si>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</si>
  <si>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</si>
  <si>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</si>
  <si>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</si>
  <si>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</si>
  <si>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</si>
  <si>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</si>
  <si>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</si>
  <si>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</si>
  <si>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</si>
  <si>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</si>
  <si>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</si>
  <si>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</si>
  <si>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</si>
  <si>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</si>
  <si>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</si>
  <si>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</si>
  <si>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</si>
  <si>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</si>
  <si>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</si>
  <si>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</si>
  <si>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</si>
  <si>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</si>
  <si>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</si>
  <si>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</si>
  <si>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</si>
  <si>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</si>
  <si>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</si>
  <si>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</si>
  <si>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</si>
  <si>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</si>
  <si>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</si>
  <si>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</si>
  <si>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</si>
  <si>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</si>
  <si>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</si>
  <si>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</si>
  <si>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</si>
  <si>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</si>
  <si>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</si>
  <si>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</si>
  <si>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</si>
  <si>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</si>
  <si>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</si>
  <si>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</si>
  <si>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</si>
  <si>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</si>
  <si>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</si>
  <si>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</si>
  <si>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</si>
  <si>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</si>
  <si>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</si>
  <si>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</si>
  <si>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</si>
  <si>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</si>
  <si>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</si>
  <si>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</si>
  <si>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</si>
  <si>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</si>
  <si>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</si>
  <si>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</si>
  <si>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</si>
  <si>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</si>
  <si>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</si>
  <si>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</si>
  <si>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</si>
  <si>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</si>
  <si>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</si>
  <si>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</si>
  <si>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</si>
  <si>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</si>
  <si>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</si>
  <si>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</si>
  <si>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</si>
  <si>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</si>
  <si>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</si>
  <si>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</si>
  <si>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</si>
  <si>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</si>
  <si>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</si>
  <si>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</si>
  <si>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</si>
  <si>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</si>
  <si>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</si>
  <si>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</si>
  <si>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Червоноармійський районний суд Житомирської області</t>
  </si>
  <si>
    <t>12000. Житомирська область.смт. Пулини</t>
  </si>
  <si>
    <t>вул. Шевченка</t>
  </si>
  <si>
    <t/>
  </si>
  <si>
    <t>Василь ЛОТУГА</t>
  </si>
  <si>
    <t>Лариса ГОРШКАЛЬОВА</t>
  </si>
  <si>
    <t>6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</si>
</sst>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&amp;L7E2CDF02&amp;C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444</v>
      </c>
      <c r="D6" s="96">
        <f>SUM(D7,D10,D13,D14,D15,D21,D24,D25,D18,D19,D20)</f>
        <v>426025.44</v>
      </c>
      <c r="E6" s="96">
        <f>SUM(E7,E10,E13,E14,E15,E21,E24,E25,E18,E19,E20)</f>
        <v>295</v>
      </c>
      <c r="F6" s="96">
        <f>SUM(F7,F10,F13,F14,F15,F21,F24,F25,F18,F19,F20)</f>
        <v>313129.16000000003</v>
      </c>
      <c r="G6" s="96">
        <f>SUM(G7,G10,G13,G14,G15,G21,G24,G25,G18,G19,G20)</f>
        <v>14</v>
      </c>
      <c r="H6" s="96">
        <f>SUM(H7,H10,H13,H14,H15,H21,H24,H25,H18,H19,H20)</f>
        <v>21445</v>
      </c>
      <c r="I6" s="96">
        <f>SUM(I7,I10,I13,I14,I15,I21,I24,I25,I18,I19,I20)</f>
        <v>66</v>
      </c>
      <c r="J6" s="96">
        <f>SUM(J7,J10,J13,J14,J15,J21,J24,J25,J18,J19,J20)</f>
        <v>89953.87</v>
      </c>
      <c r="K6" s="96">
        <f>SUM(K7,K10,K13,K14,K15,K21,K24,K25,K18,K19,K20)</f>
        <v>80</v>
      </c>
      <c r="L6" s="96">
        <f>SUM(L7,L10,L13,L14,L15,L21,L24,L25,L18,L19,L20)</f>
        <v>59844.56</v>
      </c>
    </row>
    <row r="7" spans="1:12" ht="16.5" customHeight="1">
      <c r="A7" s="87">
        <v>2</v>
      </c>
      <c r="B7" s="90" t="s">
        <v>74</v>
      </c>
      <c r="C7" s="97">
        <v>172</v>
      </c>
      <c r="D7" s="97">
        <v>222746.94</v>
      </c>
      <c r="E7" s="97">
        <v>90</v>
      </c>
      <c r="F7" s="97">
        <v>137782.06</v>
      </c>
      <c r="G7" s="97">
        <v>7</v>
      </c>
      <c r="H7" s="97">
        <v>11838</v>
      </c>
      <c r="I7" s="97">
        <v>41</v>
      </c>
      <c r="J7" s="97">
        <v>79057.87</v>
      </c>
      <c r="K7" s="97">
        <v>41</v>
      </c>
      <c r="L7" s="97">
        <v>41003.56</v>
      </c>
    </row>
    <row r="8" spans="1:12" ht="16.5" customHeight="1">
      <c r="A8" s="87">
        <v>3</v>
      </c>
      <c r="B8" s="91" t="s">
        <v>75</v>
      </c>
      <c r="C8" s="97">
        <v>42</v>
      </c>
      <c r="D8" s="97">
        <v>96414.35</v>
      </c>
      <c r="E8" s="97">
        <v>34</v>
      </c>
      <c r="F8" s="97">
        <v>77012</v>
      </c>
      <c r="G8" s="97">
        <v>6</v>
      </c>
      <c r="H8" s="97">
        <v>10930</v>
      </c>
      <c r="I8" s="97">
        <v>3</v>
      </c>
      <c r="J8" s="97">
        <v>4159.82</v>
      </c>
      <c r="K8" s="97">
        <v>1</v>
      </c>
      <c r="L8" s="97">
        <v>2270</v>
      </c>
    </row>
    <row r="9" spans="1:12" ht="16.5" customHeight="1">
      <c r="A9" s="87">
        <v>4</v>
      </c>
      <c r="B9" s="91" t="s">
        <v>76</v>
      </c>
      <c r="C9" s="97">
        <v>130</v>
      </c>
      <c r="D9" s="97">
        <v>126332.59</v>
      </c>
      <c r="E9" s="97">
        <v>56</v>
      </c>
      <c r="F9" s="97">
        <v>60770.06</v>
      </c>
      <c r="G9" s="97">
        <v>1</v>
      </c>
      <c r="H9" s="97">
        <v>908</v>
      </c>
      <c r="I9" s="97">
        <v>38</v>
      </c>
      <c r="J9" s="97">
        <v>74898.05</v>
      </c>
      <c r="K9" s="97">
        <v>40</v>
      </c>
      <c r="L9" s="97">
        <v>38733.56</v>
      </c>
    </row>
    <row r="10" spans="1:12" ht="19.5" customHeight="1">
      <c r="A10" s="87">
        <v>5</v>
      </c>
      <c r="B10" s="90" t="s">
        <v>77</v>
      </c>
      <c r="C10" s="97">
        <v>112</v>
      </c>
      <c r="D10" s="97">
        <v>113954</v>
      </c>
      <c r="E10" s="97">
        <v>92</v>
      </c>
      <c r="F10" s="97">
        <v>97372.6</v>
      </c>
      <c r="G10" s="97">
        <v>4</v>
      </c>
      <c r="H10" s="97">
        <v>8278.6</v>
      </c>
      <c r="I10" s="97">
        <v>6</v>
      </c>
      <c r="J10" s="97">
        <v>6356</v>
      </c>
      <c r="K10" s="97">
        <v>10</v>
      </c>
      <c r="L10" s="97">
        <v>10442</v>
      </c>
    </row>
    <row r="11" spans="1:12" ht="19.5" customHeight="1">
      <c r="A11" s="87">
        <v>6</v>
      </c>
      <c r="B11" s="91" t="s">
        <v>78</v>
      </c>
      <c r="C11" s="97">
        <v>9</v>
      </c>
      <c r="D11" s="97">
        <v>20430</v>
      </c>
      <c r="E11" s="97">
        <v>7</v>
      </c>
      <c r="F11" s="97">
        <v>15722</v>
      </c>
      <c r="G11" s="97"/>
      <c r="H11" s="97"/>
      <c r="I11" s="97">
        <v>1</v>
      </c>
      <c r="J11" s="97">
        <v>908</v>
      </c>
      <c r="K11" s="97">
        <v>1</v>
      </c>
      <c r="L11" s="97">
        <v>2270</v>
      </c>
    </row>
    <row r="12" spans="1:12" ht="19.5" customHeight="1">
      <c r="A12" s="87">
        <v>7</v>
      </c>
      <c r="B12" s="91" t="s">
        <v>79</v>
      </c>
      <c r="C12" s="97">
        <v>103</v>
      </c>
      <c r="D12" s="97">
        <v>93524</v>
      </c>
      <c r="E12" s="97">
        <v>85</v>
      </c>
      <c r="F12" s="97">
        <v>81650.6</v>
      </c>
      <c r="G12" s="97">
        <v>4</v>
      </c>
      <c r="H12" s="97">
        <v>8278.6</v>
      </c>
      <c r="I12" s="97">
        <v>5</v>
      </c>
      <c r="J12" s="97">
        <v>5448</v>
      </c>
      <c r="K12" s="97">
        <v>9</v>
      </c>
      <c r="L12" s="97">
        <v>8172</v>
      </c>
    </row>
    <row r="13" spans="1:12" ht="15" customHeight="1">
      <c r="A13" s="87">
        <v>8</v>
      </c>
      <c r="B13" s="90" t="s">
        <v>18</v>
      </c>
      <c r="C13" s="97">
        <v>67</v>
      </c>
      <c r="D13" s="97">
        <v>60836</v>
      </c>
      <c r="E13" s="97">
        <v>63</v>
      </c>
      <c r="F13" s="97">
        <v>58112</v>
      </c>
      <c r="G13" s="97">
        <v>3</v>
      </c>
      <c r="H13" s="97">
        <v>1328.4</v>
      </c>
      <c r="I13" s="97"/>
      <c r="J13" s="97"/>
      <c r="K13" s="97">
        <v>2</v>
      </c>
      <c r="L13" s="97">
        <v>1362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908</v>
      </c>
      <c r="E14" s="97">
        <v>1</v>
      </c>
      <c r="F14" s="97">
        <v>1816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30</v>
      </c>
      <c r="D15" s="97">
        <v>13620</v>
      </c>
      <c r="E15" s="97">
        <v>27</v>
      </c>
      <c r="F15" s="97">
        <v>13166</v>
      </c>
      <c r="G15" s="97"/>
      <c r="H15" s="97"/>
      <c r="I15" s="97"/>
      <c r="J15" s="97"/>
      <c r="K15" s="97">
        <v>4</v>
      </c>
      <c r="L15" s="97">
        <v>1816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30</v>
      </c>
      <c r="D17" s="97">
        <v>13620</v>
      </c>
      <c r="E17" s="97">
        <v>27</v>
      </c>
      <c r="F17" s="97">
        <v>13166</v>
      </c>
      <c r="G17" s="97"/>
      <c r="H17" s="97"/>
      <c r="I17" s="97"/>
      <c r="J17" s="97"/>
      <c r="K17" s="97">
        <v>4</v>
      </c>
      <c r="L17" s="97">
        <v>1816</v>
      </c>
    </row>
    <row r="18" spans="1:12" ht="21" customHeight="1">
      <c r="A18" s="87">
        <v>13</v>
      </c>
      <c r="B18" s="99" t="s">
        <v>104</v>
      </c>
      <c r="C18" s="97">
        <v>61</v>
      </c>
      <c r="D18" s="97">
        <v>13847</v>
      </c>
      <c r="E18" s="97">
        <v>21</v>
      </c>
      <c r="F18" s="97">
        <v>4767</v>
      </c>
      <c r="G18" s="97"/>
      <c r="H18" s="97"/>
      <c r="I18" s="97">
        <v>19</v>
      </c>
      <c r="J18" s="97">
        <v>4540</v>
      </c>
      <c r="K18" s="97">
        <v>23</v>
      </c>
      <c r="L18" s="97">
        <v>5221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113.5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8</v>
      </c>
      <c r="D39" s="96">
        <f>SUM(D40,D47,D48,D49)</f>
        <v>7264</v>
      </c>
      <c r="E39" s="96">
        <f>SUM(E40,E47,E48,E49)</f>
        <v>8</v>
      </c>
      <c r="F39" s="96">
        <f>SUM(F40,F47,F48,F49)</f>
        <v>3653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8</v>
      </c>
      <c r="D40" s="97">
        <f>SUM(D41,D44)</f>
        <v>7264</v>
      </c>
      <c r="E40" s="97">
        <f>SUM(E41,E44)</f>
        <v>8</v>
      </c>
      <c r="F40" s="97">
        <f>SUM(F41,F44)</f>
        <v>3653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8</v>
      </c>
      <c r="D44" s="97">
        <v>7264</v>
      </c>
      <c r="E44" s="97">
        <v>8</v>
      </c>
      <c r="F44" s="97">
        <v>3653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8</v>
      </c>
      <c r="D46" s="97">
        <v>7264</v>
      </c>
      <c r="E46" s="97">
        <v>8</v>
      </c>
      <c r="F46" s="97">
        <v>3653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68.1</v>
      </c>
      <c r="E50" s="96">
        <f>SUM(E51:E54)</f>
        <v>1</v>
      </c>
      <c r="F50" s="96">
        <f>SUM(F51:F54)</f>
        <v>68.1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214</v>
      </c>
      <c r="D55" s="96">
        <v>97156</v>
      </c>
      <c r="E55" s="96">
        <v>73</v>
      </c>
      <c r="F55" s="96">
        <v>33108.4</v>
      </c>
      <c r="G55" s="96"/>
      <c r="H55" s="96"/>
      <c r="I55" s="96">
        <v>213</v>
      </c>
      <c r="J55" s="96">
        <v>96668.4</v>
      </c>
      <c r="K55" s="97">
        <v>1</v>
      </c>
      <c r="L55" s="96">
        <v>454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667</v>
      </c>
      <c r="D56" s="96">
        <f t="shared" si="0"/>
        <v>530513.54</v>
      </c>
      <c r="E56" s="96">
        <f t="shared" si="0"/>
        <v>377</v>
      </c>
      <c r="F56" s="96">
        <f t="shared" si="0"/>
        <v>349958.66000000003</v>
      </c>
      <c r="G56" s="96">
        <f t="shared" si="0"/>
        <v>14</v>
      </c>
      <c r="H56" s="96">
        <f t="shared" si="0"/>
        <v>21445</v>
      </c>
      <c r="I56" s="96">
        <f t="shared" si="0"/>
        <v>279</v>
      </c>
      <c r="J56" s="96">
        <f t="shared" si="0"/>
        <v>186622.27</v>
      </c>
      <c r="K56" s="96">
        <f t="shared" si="0"/>
        <v>81</v>
      </c>
      <c r="L56" s="96">
        <f t="shared" si="0"/>
        <v>60298.56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&amp;L7E2CDF02&amp;CФорма № 10, Підрозділ: Червоноармійський районний суд Житомирської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78</v>
      </c>
      <c r="F4" s="93">
        <f>SUM(F5:F25)</f>
        <v>57120.56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4540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4045.56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57</v>
      </c>
      <c r="F7" s="95">
        <v>37455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2000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10</v>
      </c>
      <c r="F13" s="95">
        <v>7264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1816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&amp;L7E2CDF02&amp;CФорма № 10, Підрозділ: Червоноармійський районний суд Житомирської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2022-01-25T08:20:02Z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10_00292_4.2021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6C632225</vt:lpwstr>
  </property>
  <property fmtid="{D5CDD505-2E9C-101B-9397-08002B2CF9AE}" pid="10" name="Підрозд">
    <vt:lpwstr>Червоноармійський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492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